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kumenty\Dopisy\2024\judo\"/>
    </mc:Choice>
  </mc:AlternateContent>
  <xr:revisionPtr revIDLastSave="0" documentId="13_ncr:1_{CCC27EE2-4302-4EAE-B671-AA0E2CC8CF0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Zpráva den 1." sheetId="1" r:id="rId1"/>
    <sheet name="Zpráva den 2." sheetId="6" r:id="rId2"/>
    <sheet name="Details" sheetId="2" state="hidden" r:id="rId3"/>
    <sheet name="Zpráva hl. rozhodčího - 1. den" sheetId="3" state="hidden" r:id="rId4"/>
    <sheet name="Zpráva hl. rozhodčího - 2. den" sheetId="4" state="hidden" r:id="rId5"/>
    <sheet name="List1" sheetId="5" state="hidden" r:id="rId6"/>
  </sheets>
  <definedNames>
    <definedName name="FB_format" localSheetId="1">'Zpráva den 2.'!$Z$18:$Z$18</definedName>
    <definedName name="FB_format">'Zpráva den 1.'!$Z$18:$Z$18</definedName>
    <definedName name="format_finalblock" localSheetId="1">'Zpráva den 2.'!$Z$18:$Z$18</definedName>
    <definedName name="format_finalblock">'Zpráva den 1.'!$Z$18:$Z$18</definedName>
    <definedName name="mat_size" localSheetId="1">'Zpráva den 2.'!$V$18:$V$18</definedName>
    <definedName name="mat_size">'Zpráva den 1.'!$V$18:$V$18</definedName>
    <definedName name="mats" localSheetId="1">'Zpráva den 2.'!$W$5:$W$15</definedName>
    <definedName name="mats">'Zpráva den 1.'!$W$5:$W$15</definedName>
    <definedName name="_xlnm.Print_Area" localSheetId="2">Details!$A$1:$F$28</definedName>
    <definedName name="_xlnm.Print_Area" localSheetId="0">'Zpráva den 1.'!$A$1:$T$42</definedName>
    <definedName name="_xlnm.Print_Area" localSheetId="1">'Zpráva den 2.'!$A$1:$T$42</definedName>
    <definedName name="_xlnm.Print_Area" localSheetId="3">'Zpráva hl. rozhodčího - 1. den'!$A$1:$I$52</definedName>
    <definedName name="_xlnm.Print_Area" localSheetId="4">'Zpráva hl. rozhodčího - 2. den'!$A$1:$I$52</definedName>
    <definedName name="opening" localSheetId="1">'Zpráva den 2.'!$X$5:$X$14</definedName>
    <definedName name="opening">'Zpráva den 1.'!$X$5:$X$14</definedName>
    <definedName name="rating">Details!$H$7:$H$12</definedName>
    <definedName name="streaming" localSheetId="1">'Zpráva den 2.'!$V$7:$V$10</definedName>
    <definedName name="streaming">'Zpráva den 1.'!$V$7:$V$10</definedName>
    <definedName name="yes" localSheetId="1">'Zpráva den 2.'!$W$3:$W$4</definedName>
    <definedName name="yes">'Zpráva den 1.'!$W$3:$W$4</definedName>
  </definedNames>
  <calcPr calcId="191029"/>
</workbook>
</file>

<file path=xl/calcChain.xml><?xml version="1.0" encoding="utf-8"?>
<calcChain xmlns="http://schemas.openxmlformats.org/spreadsheetml/2006/main">
  <c r="H13" i="4" l="1"/>
  <c r="C12" i="4"/>
  <c r="H12" i="4"/>
  <c r="C8" i="4"/>
  <c r="H7" i="4"/>
  <c r="I9" i="3"/>
  <c r="C7" i="4"/>
  <c r="H8" i="4"/>
  <c r="I9" i="4"/>
  <c r="S16" i="6"/>
  <c r="Q16" i="6"/>
  <c r="O16" i="6" s="1"/>
  <c r="Q17" i="6" s="1"/>
  <c r="H8" i="3"/>
  <c r="C12" i="3" l="1"/>
  <c r="H13" i="3" l="1"/>
  <c r="H12" i="3"/>
  <c r="C8" i="3"/>
  <c r="H7" i="3"/>
  <c r="C7" i="3"/>
  <c r="G51" i="4"/>
  <c r="G51" i="3"/>
  <c r="S16" i="1"/>
  <c r="Q16" i="1"/>
  <c r="O16" i="1" l="1"/>
  <c r="Q17" i="1" s="1"/>
</calcChain>
</file>

<file path=xl/sharedStrings.xml><?xml version="1.0" encoding="utf-8"?>
<sst xmlns="http://schemas.openxmlformats.org/spreadsheetml/2006/main" count="395" uniqueCount="193">
  <si>
    <t>Název turnaje</t>
  </si>
  <si>
    <t>Pořadatel</t>
  </si>
  <si>
    <t>yes</t>
  </si>
  <si>
    <t>Datum</t>
  </si>
  <si>
    <t>no</t>
  </si>
  <si>
    <t>Počty účastníků</t>
  </si>
  <si>
    <t>EJU</t>
  </si>
  <si>
    <t>local</t>
  </si>
  <si>
    <t>Kapacita haly</t>
  </si>
  <si>
    <t>U18</t>
  </si>
  <si>
    <t>Počet tatami</t>
  </si>
  <si>
    <t>Senioři</t>
  </si>
  <si>
    <t>CELKEM</t>
  </si>
  <si>
    <t>7 x 7 m, 4 m between, 4 m around</t>
  </si>
  <si>
    <t>BM on 4 mats, Finals on 1 mat</t>
  </si>
  <si>
    <t>Zahájení vyř. bojů</t>
  </si>
  <si>
    <t>Zahájení finálového bloku</t>
  </si>
  <si>
    <t>Konec finálového bloku</t>
  </si>
  <si>
    <t>Sportovní ředitel</t>
  </si>
  <si>
    <t>Ředitel soutěže</t>
  </si>
  <si>
    <t>Hlavní rozhodčí</t>
  </si>
  <si>
    <t>Delegáti ČSJu</t>
  </si>
  <si>
    <t>Stručné hodnocení turnaje</t>
  </si>
  <si>
    <t>Details</t>
  </si>
  <si>
    <t>5 = výjimečné</t>
  </si>
  <si>
    <t>3 = odpovídající</t>
  </si>
  <si>
    <t>1 = NESMÍ SE NIKDY OPAKOVAT</t>
  </si>
  <si>
    <t>4 = vynikající</t>
  </si>
  <si>
    <t>2 = nutné vylepšení</t>
  </si>
  <si>
    <t>Úsek</t>
  </si>
  <si>
    <t>Oblast</t>
  </si>
  <si>
    <t>Komentář</t>
  </si>
  <si>
    <t>Hodnocení</t>
  </si>
  <si>
    <t>Požadavky / Doporučení</t>
  </si>
  <si>
    <t>STK</t>
  </si>
  <si>
    <t>Komunikace pořadatele před turnajem</t>
  </si>
  <si>
    <t>Ubytování</t>
  </si>
  <si>
    <t>Akreditace / Startovní lístky</t>
  </si>
  <si>
    <t>Losování</t>
  </si>
  <si>
    <t>Vážení</t>
  </si>
  <si>
    <t>Hala</t>
  </si>
  <si>
    <t>-</t>
  </si>
  <si>
    <t>Tatami</t>
  </si>
  <si>
    <t>Rozcvičovna</t>
  </si>
  <si>
    <t>Organizace</t>
  </si>
  <si>
    <t>Marketing</t>
  </si>
  <si>
    <t>Vyhlášení vítězů</t>
  </si>
  <si>
    <t>Propagace turnaje</t>
  </si>
  <si>
    <t>Hala vč. výzdoby</t>
  </si>
  <si>
    <t>Slavnostní zahájení</t>
  </si>
  <si>
    <t>KR</t>
  </si>
  <si>
    <t>Kontrola kimon</t>
  </si>
  <si>
    <t>Úroveň rozhodování</t>
  </si>
  <si>
    <t>STK / IT</t>
  </si>
  <si>
    <t>Stůl pro řízení soutěže</t>
  </si>
  <si>
    <t>El.přívod</t>
  </si>
  <si>
    <t>Internet</t>
  </si>
  <si>
    <t>CARE-System</t>
  </si>
  <si>
    <t>Zdravotnické zabezpečení</t>
  </si>
  <si>
    <t>Hospitality</t>
  </si>
  <si>
    <t>Č E S K Ý   S V A Z   J U D A</t>
  </si>
  <si>
    <t>Atletická 100/2 ▪ box 40 ▪ 160 17 Praha 6 Strahov</t>
  </si>
  <si>
    <t>ZPRÁVA HLAVNÍHO ROZHODČÍHO</t>
  </si>
  <si>
    <t>Údaje o soutěži</t>
  </si>
  <si>
    <t>Název</t>
  </si>
  <si>
    <t>Místo</t>
  </si>
  <si>
    <t>Kategorie</t>
  </si>
  <si>
    <t>Počet Tatami</t>
  </si>
  <si>
    <t>Hlavní činovníci</t>
  </si>
  <si>
    <t>Instruktoři</t>
  </si>
  <si>
    <t>Sbor rozhodčích</t>
  </si>
  <si>
    <t>Číslo</t>
  </si>
  <si>
    <t>Jméno a příjmení</t>
  </si>
  <si>
    <t>Třída</t>
  </si>
  <si>
    <t>1.</t>
  </si>
  <si>
    <t>21.</t>
  </si>
  <si>
    <t>2.</t>
  </si>
  <si>
    <t>22.</t>
  </si>
  <si>
    <t>3.</t>
  </si>
  <si>
    <t>23.</t>
  </si>
  <si>
    <t>4.</t>
  </si>
  <si>
    <t>24.</t>
  </si>
  <si>
    <t>5.</t>
  </si>
  <si>
    <t>25.</t>
  </si>
  <si>
    <t>6.</t>
  </si>
  <si>
    <t>26.</t>
  </si>
  <si>
    <t>7.</t>
  </si>
  <si>
    <t>27.</t>
  </si>
  <si>
    <t>8.</t>
  </si>
  <si>
    <t>28.</t>
  </si>
  <si>
    <t>9.</t>
  </si>
  <si>
    <t>29.</t>
  </si>
  <si>
    <t>10.</t>
  </si>
  <si>
    <t>30.</t>
  </si>
  <si>
    <t>11.</t>
  </si>
  <si>
    <t>31.</t>
  </si>
  <si>
    <t>12.</t>
  </si>
  <si>
    <t>32.</t>
  </si>
  <si>
    <t>13.</t>
  </si>
  <si>
    <t>33.</t>
  </si>
  <si>
    <t>14.</t>
  </si>
  <si>
    <t>34.</t>
  </si>
  <si>
    <t>15.</t>
  </si>
  <si>
    <t>35.</t>
  </si>
  <si>
    <t>16.</t>
  </si>
  <si>
    <t>36.</t>
  </si>
  <si>
    <t>17.</t>
  </si>
  <si>
    <t>37.</t>
  </si>
  <si>
    <t>18.</t>
  </si>
  <si>
    <t>38.</t>
  </si>
  <si>
    <t>19.</t>
  </si>
  <si>
    <t>39.</t>
  </si>
  <si>
    <t>20.</t>
  </si>
  <si>
    <t>40.</t>
  </si>
  <si>
    <t>Časoměřiči</t>
  </si>
  <si>
    <t>Registrační tabule</t>
  </si>
  <si>
    <t>Lékař</t>
  </si>
  <si>
    <t>MUDr. Man, Vachková, Habadová</t>
  </si>
  <si>
    <t>Kontrola registrace a vážení</t>
  </si>
  <si>
    <t>Úbor rozhodčích</t>
  </si>
  <si>
    <t>Dle pravidel</t>
  </si>
  <si>
    <t>Krácení odměny</t>
  </si>
  <si>
    <t>ne</t>
  </si>
  <si>
    <t>Vážnější zranění</t>
  </si>
  <si>
    <t>Námitky a protesty</t>
  </si>
  <si>
    <t>Návrh na disciplinární řízení</t>
  </si>
  <si>
    <t>Přílohy</t>
  </si>
  <si>
    <t>Ostatní sdělení</t>
  </si>
  <si>
    <t>Oficiální dokument KR ČSJu platný od 21.5.2017.</t>
  </si>
  <si>
    <t>Hlavní  rozhodčí</t>
  </si>
  <si>
    <t>Slavětínský, Žváček, Trojan, Panoš, Kozáková, Toth, Dobiáš, Holubec</t>
  </si>
  <si>
    <t>Hýřová, Růžičková, Bedrníková, Segeš, Marek, Šimůnek, Blažek</t>
  </si>
  <si>
    <t>Marek, Brynych, Jestřebská, Procházková, Lukš, Dvořák F., Hons</t>
  </si>
  <si>
    <t>U23</t>
  </si>
  <si>
    <r>
      <rPr>
        <b/>
        <sz val="11"/>
        <color theme="1"/>
        <rFont val="Arial"/>
        <family val="2"/>
        <charset val="238"/>
      </rPr>
      <t>Důvody:</t>
    </r>
    <r>
      <rPr>
        <sz val="11"/>
        <color theme="1"/>
        <rFont val="Arial"/>
        <family val="2"/>
        <charset val="238"/>
      </rPr>
      <t xml:space="preserve">
Vysoký počet závodníků, prodloužení vážení o cca 15 minut (omezit počet závodníků?)
Nepotvrzování zvážených závodníků ze strany rozhodčích (doškolení rozhodčích)
Výběr jiné soutěže při vážení (doškolení rozhodčích)
Nepřihlášení závodníci - nutno zadávat ručně (nepřihlášení závodníci nebudou startovat)
Špatně zapsaná váha na lístku při vážení
Duplikace zkratek oddílů - vyřešeno (podchytit pro příště)
Špatně naimportovaný klub - Ostrava
Použití WU místo FU (důsledná kontrola před importem)
Vážení cizinců mimo čtečky (použití QR kódů i pro cizince)
Rozhodnot se, zda to i nadále bude Český pohár, nebo "Evropský" (vážení den předem, ...)
Prodloužit losování alespoň o 30 minut
Přidat další 2-3 tatami :-)</t>
    </r>
  </si>
  <si>
    <t>ZPRÁVA Z TURNAJE</t>
  </si>
  <si>
    <t>Pořadatel (klub)</t>
  </si>
  <si>
    <t>Počet zúčastněných oddílů</t>
  </si>
  <si>
    <t>Počet zúčastněných států</t>
  </si>
  <si>
    <t>U8</t>
  </si>
  <si>
    <t>U10</t>
  </si>
  <si>
    <t>U12</t>
  </si>
  <si>
    <t>U14</t>
  </si>
  <si>
    <t>U16</t>
  </si>
  <si>
    <t>Velikost zápasové plochy</t>
  </si>
  <si>
    <t>Velikost bezpečnostní plochy okolo tatami</t>
  </si>
  <si>
    <t>Velikost bezpečnostní plochy mezi tatami</t>
  </si>
  <si>
    <t>7x7</t>
  </si>
  <si>
    <t>1. den</t>
  </si>
  <si>
    <t>2. den</t>
  </si>
  <si>
    <t>Konec  vyř. bojů</t>
  </si>
  <si>
    <t>Zpoždění při zahájení</t>
  </si>
  <si>
    <t>ANO</t>
  </si>
  <si>
    <t>NE</t>
  </si>
  <si>
    <t>5x5</t>
  </si>
  <si>
    <t>6x6</t>
  </si>
  <si>
    <t>8x8</t>
  </si>
  <si>
    <t>U21</t>
  </si>
  <si>
    <t>Rozdělené vážení</t>
  </si>
  <si>
    <t>Průměrný počet soutěžících na 1 tatami</t>
  </si>
  <si>
    <t>Pořadí zápasů</t>
  </si>
  <si>
    <t>HLASATEL</t>
  </si>
  <si>
    <t>DIGITÁLNÍ ZOBRAZENÍ</t>
  </si>
  <si>
    <t>MANUÁLNÍ</t>
  </si>
  <si>
    <t>POČÍTAČ</t>
  </si>
  <si>
    <t>KOMBINOVANÉ</t>
  </si>
  <si>
    <t>Jména na scoreboardech</t>
  </si>
  <si>
    <t>CARE SYSTÉM</t>
  </si>
  <si>
    <t>Počet kamer CARE SYSTÉMU na 1 tatami</t>
  </si>
  <si>
    <t>Trenérská výzva</t>
  </si>
  <si>
    <t>Muži (chlapci)</t>
  </si>
  <si>
    <t>Ženy (dívky)</t>
  </si>
  <si>
    <t>Sportovní hala, místo konání</t>
  </si>
  <si>
    <t>Délka a důvod zpoždění</t>
  </si>
  <si>
    <t xml:space="preserve"> </t>
  </si>
  <si>
    <t>Program k losování</t>
  </si>
  <si>
    <t>Eurojudo</t>
  </si>
  <si>
    <t>Judo Shiai</t>
  </si>
  <si>
    <t>Evidence ČSJu</t>
  </si>
  <si>
    <t>Hajime</t>
  </si>
  <si>
    <t>JudoManager</t>
  </si>
  <si>
    <t>g</t>
  </si>
  <si>
    <t>Live Stream</t>
  </si>
  <si>
    <t>DDM Judo Hradec Králové</t>
  </si>
  <si>
    <t>Na Potoce Hradec Králové</t>
  </si>
  <si>
    <t>500 sedících</t>
  </si>
  <si>
    <t>Mgr. Dagmar Bursová</t>
  </si>
  <si>
    <t>Ing. Pavel Cermánek</t>
  </si>
  <si>
    <t>Jan Sündermann</t>
  </si>
  <si>
    <t>Velká Cena Hradce Králové</t>
  </si>
  <si>
    <t>nebyl</t>
  </si>
  <si>
    <t>zpoždění zahájení o 15 minut bylo způsobeno poruchou počítač při registraci závodníků a nemělo vliv na délku soutěže</t>
  </si>
  <si>
    <t>Turnaj byl velmi dobře zorganizován i přes počáteční problém s registrací závodníků. Pořadatel má vlastní software na urychlení soutěže. Nebyl, kromě jedné záležitosti na konci turnaje, problém s technikou.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</si>
</sst>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5]d&quot;.&quot;m&quot;.&quot;yy"/>
    <numFmt numFmtId="165" formatCode="[$-405]0"/>
    <numFmt numFmtId="166" formatCode="hh&quot;:&quot;mm;@"/>
    <numFmt numFmtId="167" formatCode="[$-405]General"/>
    <numFmt numFmtId="168" formatCode="#,##0.00&quot; &quot;[$Kč-405];[Red]&quot;-&quot;#,##0.00&quot; &quot;[$Kč-405]"/>
    <numFmt numFmtId="169" formatCode="h:mm;@"/>
  </numFmts>
  <fonts count="30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28"/>
      <color rgb="FFFFFFFF"/>
      <name val="Trebuchet MS"/>
      <family val="2"/>
      <charset val="238"/>
    </font>
    <font>
      <sz val="12"/>
      <color rgb="FF000000"/>
      <name val="Trebuchet MS"/>
      <family val="2"/>
      <charset val="238"/>
    </font>
    <font>
      <sz val="11"/>
      <color rgb="FF000000"/>
      <name val="Trebuchet MS"/>
      <family val="2"/>
      <charset val="238"/>
    </font>
    <font>
      <sz val="13"/>
      <color rgb="FFFFFFFF"/>
      <name val="Trebuchet MS"/>
      <family val="2"/>
      <charset val="238"/>
    </font>
    <font>
      <b/>
      <sz val="13"/>
      <color rgb="FFFFFFFF"/>
      <name val="Trebuchet MS"/>
      <family val="2"/>
      <charset val="238"/>
    </font>
    <font>
      <b/>
      <sz val="13"/>
      <color rgb="FF000000"/>
      <name val="Trebuchet MS"/>
      <family val="2"/>
      <charset val="238"/>
    </font>
    <font>
      <sz val="13"/>
      <color rgb="FF000000"/>
      <name val="Trebuchet MS"/>
      <family val="2"/>
      <charset val="238"/>
    </font>
    <font>
      <b/>
      <sz val="14"/>
      <color rgb="FFFFFFFF"/>
      <name val="Trebuchet MS"/>
      <family val="2"/>
      <charset val="238"/>
    </font>
    <font>
      <b/>
      <sz val="16"/>
      <color rgb="FFFFFFFF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11"/>
      <color rgb="FFFFFFFF"/>
      <name val="Trebuchet MS"/>
      <family val="2"/>
      <charset val="238"/>
    </font>
    <font>
      <i/>
      <sz val="14"/>
      <color rgb="FF000000"/>
      <name val="Impact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Impact"/>
      <family val="2"/>
      <charset val="238"/>
    </font>
    <font>
      <b/>
      <sz val="20"/>
      <color rgb="FF000000"/>
      <name val="Impact"/>
      <family val="2"/>
      <charset val="238"/>
    </font>
    <font>
      <sz val="12"/>
      <color rgb="FF000000"/>
      <name val="Impact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1"/>
      <color rgb="FF000000"/>
      <name val="Impact"/>
      <family val="2"/>
      <charset val="238"/>
    </font>
    <font>
      <sz val="1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4"/>
      <color rgb="FF000000"/>
      <name val="Trebuchet MS"/>
      <family val="2"/>
      <charset val="238"/>
    </font>
    <font>
      <b/>
      <sz val="1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D7E4BD"/>
        <bgColor rgb="FFD7E4BD"/>
      </patternFill>
    </fill>
    <fill>
      <patternFill patternType="solid">
        <fgColor rgb="FFA6A6A6"/>
        <bgColor rgb="FFA6A6A6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0070CE"/>
        <bgColor rgb="FF0070CE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rgb="FF0070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70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/>
    <xf numFmtId="167" fontId="2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8" fontId="4" fillId="0" borderId="0"/>
  </cellStyleXfs>
  <cellXfs count="153">
    <xf numFmtId="0" fontId="0" fillId="0" borderId="0" xfId="0"/>
    <xf numFmtId="167" fontId="6" fillId="9" borderId="0" xfId="2" applyFont="1" applyFill="1"/>
    <xf numFmtId="167" fontId="6" fillId="0" borderId="0" xfId="2" applyFont="1"/>
    <xf numFmtId="167" fontId="7" fillId="9" borderId="0" xfId="2" applyFont="1" applyFill="1" applyAlignment="1">
      <alignment horizontal="left" vertical="center" wrapText="1"/>
    </xf>
    <xf numFmtId="167" fontId="7" fillId="9" borderId="0" xfId="2" applyFont="1" applyFill="1" applyAlignment="1">
      <alignment horizontal="left" vertical="center"/>
    </xf>
    <xf numFmtId="167" fontId="8" fillId="9" borderId="0" xfId="2" applyFont="1" applyFill="1" applyAlignment="1">
      <alignment horizontal="left" vertical="center" wrapText="1"/>
    </xf>
    <xf numFmtId="167" fontId="8" fillId="9" borderId="0" xfId="2" applyFont="1" applyFill="1" applyAlignment="1">
      <alignment horizontal="left" vertical="center"/>
    </xf>
    <xf numFmtId="167" fontId="6" fillId="9" borderId="0" xfId="2" applyFont="1" applyFill="1" applyAlignment="1">
      <alignment vertical="center"/>
    </xf>
    <xf numFmtId="167" fontId="6" fillId="0" borderId="0" xfId="2" applyFont="1" applyAlignment="1">
      <alignment vertical="center"/>
    </xf>
    <xf numFmtId="167" fontId="14" fillId="2" borderId="1" xfId="2" applyFont="1" applyFill="1" applyBorder="1" applyAlignment="1">
      <alignment horizontal="left" vertical="top" wrapText="1"/>
    </xf>
    <xf numFmtId="167" fontId="14" fillId="4" borderId="1" xfId="2" applyFont="1" applyFill="1" applyBorder="1" applyAlignment="1">
      <alignment horizontal="left" vertical="top" wrapText="1"/>
    </xf>
    <xf numFmtId="167" fontId="14" fillId="6" borderId="1" xfId="2" applyFont="1" applyFill="1" applyBorder="1" applyAlignment="1">
      <alignment horizontal="left" vertical="top" wrapText="1"/>
    </xf>
    <xf numFmtId="167" fontId="14" fillId="3" borderId="1" xfId="2" applyFont="1" applyFill="1" applyBorder="1" applyAlignment="1">
      <alignment horizontal="left" vertical="top" wrapText="1"/>
    </xf>
    <xf numFmtId="167" fontId="14" fillId="5" borderId="1" xfId="2" applyFont="1" applyFill="1" applyBorder="1" applyAlignment="1">
      <alignment horizontal="left" vertical="top" wrapText="1"/>
    </xf>
    <xf numFmtId="167" fontId="15" fillId="8" borderId="1" xfId="2" applyFont="1" applyFill="1" applyBorder="1" applyAlignment="1">
      <alignment vertical="center"/>
    </xf>
    <xf numFmtId="167" fontId="15" fillId="8" borderId="1" xfId="2" applyFont="1" applyFill="1" applyBorder="1" applyAlignment="1">
      <alignment vertical="center" wrapText="1"/>
    </xf>
    <xf numFmtId="167" fontId="15" fillId="8" borderId="1" xfId="2" applyFont="1" applyFill="1" applyBorder="1" applyAlignment="1">
      <alignment horizontal="left" vertical="center" wrapText="1"/>
    </xf>
    <xf numFmtId="167" fontId="6" fillId="0" borderId="1" xfId="2" applyFont="1" applyBorder="1" applyAlignment="1">
      <alignment vertical="center"/>
    </xf>
    <xf numFmtId="167" fontId="6" fillId="0" borderId="1" xfId="2" applyFont="1" applyBorder="1" applyAlignment="1">
      <alignment vertical="center" wrapText="1"/>
    </xf>
    <xf numFmtId="167" fontId="6" fillId="0" borderId="1" xfId="2" applyFont="1" applyBorder="1" applyAlignment="1" applyProtection="1">
      <alignment vertical="center" wrapText="1"/>
      <protection locked="0"/>
    </xf>
    <xf numFmtId="167" fontId="6" fillId="10" borderId="1" xfId="2" applyFont="1" applyFill="1" applyBorder="1" applyAlignment="1" applyProtection="1">
      <alignment horizontal="center" vertical="center"/>
      <protection locked="0"/>
    </xf>
    <xf numFmtId="167" fontId="6" fillId="7" borderId="1" xfId="2" applyFont="1" applyFill="1" applyBorder="1" applyAlignment="1">
      <alignment vertical="center"/>
    </xf>
    <xf numFmtId="167" fontId="6" fillId="7" borderId="1" xfId="2" applyFont="1" applyFill="1" applyBorder="1" applyAlignment="1">
      <alignment vertical="center" wrapText="1"/>
    </xf>
    <xf numFmtId="167" fontId="6" fillId="0" borderId="4" xfId="2" applyFont="1" applyBorder="1" applyAlignment="1" applyProtection="1">
      <alignment vertical="center" wrapText="1"/>
      <protection locked="0"/>
    </xf>
    <xf numFmtId="167" fontId="6" fillId="0" borderId="0" xfId="2" applyFont="1" applyAlignment="1">
      <alignment vertical="center" wrapText="1"/>
    </xf>
    <xf numFmtId="167" fontId="6" fillId="0" borderId="1" xfId="2" applyFont="1" applyBorder="1" applyAlignment="1" applyProtection="1">
      <alignment horizontal="left" vertical="center" wrapText="1"/>
      <protection locked="0"/>
    </xf>
    <xf numFmtId="167" fontId="6" fillId="0" borderId="1" xfId="2" applyFont="1" applyBorder="1" applyAlignment="1">
      <alignment horizontal="left" vertical="center"/>
    </xf>
    <xf numFmtId="167" fontId="2" fillId="0" borderId="0" xfId="2"/>
    <xf numFmtId="167" fontId="17" fillId="0" borderId="9" xfId="2" applyFont="1" applyBorder="1" applyAlignment="1">
      <alignment vertical="center" wrapText="1"/>
    </xf>
    <xf numFmtId="167" fontId="17" fillId="0" borderId="0" xfId="2" applyFont="1" applyAlignment="1">
      <alignment vertical="center" wrapText="1"/>
    </xf>
    <xf numFmtId="167" fontId="20" fillId="0" borderId="0" xfId="2" applyFont="1" applyAlignment="1">
      <alignment vertical="center" wrapText="1"/>
    </xf>
    <xf numFmtId="167" fontId="21" fillId="0" borderId="0" xfId="2" applyFont="1" applyAlignment="1">
      <alignment horizontal="center" vertical="center" wrapText="1"/>
    </xf>
    <xf numFmtId="164" fontId="20" fillId="0" borderId="0" xfId="2" applyNumberFormat="1" applyFont="1" applyAlignment="1">
      <alignment horizontal="left" vertical="center" wrapText="1"/>
    </xf>
    <xf numFmtId="167" fontId="21" fillId="0" borderId="0" xfId="2" applyFont="1" applyAlignment="1">
      <alignment horizontal="left" vertical="center" wrapText="1"/>
    </xf>
    <xf numFmtId="167" fontId="20" fillId="0" borderId="1" xfId="2" applyFont="1" applyBorder="1" applyAlignment="1">
      <alignment horizontal="center" vertical="center" wrapText="1"/>
    </xf>
    <xf numFmtId="167" fontId="21" fillId="11" borderId="1" xfId="2" applyFont="1" applyFill="1" applyBorder="1" applyAlignment="1" applyProtection="1">
      <alignment horizontal="center" vertical="center" wrapText="1"/>
      <protection locked="0"/>
    </xf>
    <xf numFmtId="167" fontId="20" fillId="0" borderId="5" xfId="2" applyFont="1" applyBorder="1" applyAlignment="1">
      <alignment horizontal="center" vertical="center" wrapText="1"/>
    </xf>
    <xf numFmtId="167" fontId="21" fillId="11" borderId="5" xfId="2" applyFont="1" applyFill="1" applyBorder="1" applyAlignment="1" applyProtection="1">
      <alignment horizontal="center" vertical="center" wrapText="1"/>
      <protection locked="0"/>
    </xf>
    <xf numFmtId="167" fontId="26" fillId="0" borderId="0" xfId="2" applyFont="1" applyAlignment="1">
      <alignment vertical="center"/>
    </xf>
    <xf numFmtId="167" fontId="10" fillId="13" borderId="0" xfId="2" applyFont="1" applyFill="1" applyAlignment="1" applyProtection="1">
      <alignment horizontal="center" vertical="center"/>
      <protection locked="0"/>
    </xf>
    <xf numFmtId="167" fontId="9" fillId="12" borderId="0" xfId="2" applyFont="1" applyFill="1" applyAlignment="1">
      <alignment horizontal="right" vertical="center" wrapText="1"/>
    </xf>
    <xf numFmtId="167" fontId="11" fillId="13" borderId="0" xfId="2" applyFont="1" applyFill="1" applyAlignment="1" applyProtection="1">
      <alignment horizontal="center" vertical="center"/>
      <protection locked="0"/>
    </xf>
    <xf numFmtId="167" fontId="9" fillId="12" borderId="7" xfId="2" applyFont="1" applyFill="1" applyBorder="1" applyAlignment="1">
      <alignment horizontal="center" vertical="center"/>
    </xf>
    <xf numFmtId="167" fontId="8" fillId="9" borderId="13" xfId="2" applyFont="1" applyFill="1" applyBorder="1" applyAlignment="1">
      <alignment horizontal="left" vertical="center"/>
    </xf>
    <xf numFmtId="167" fontId="6" fillId="9" borderId="27" xfId="2" applyFont="1" applyFill="1" applyBorder="1" applyAlignment="1">
      <alignment vertical="center"/>
    </xf>
    <xf numFmtId="165" fontId="22" fillId="0" borderId="3" xfId="2" applyNumberFormat="1" applyFont="1" applyBorder="1" applyAlignment="1">
      <alignment horizontal="left" vertical="top" wrapText="1"/>
    </xf>
    <xf numFmtId="167" fontId="20" fillId="0" borderId="13" xfId="2" applyFont="1" applyBorder="1" applyAlignment="1">
      <alignment vertical="center" wrapText="1"/>
    </xf>
    <xf numFmtId="167" fontId="21" fillId="0" borderId="14" xfId="2" applyFont="1" applyBorder="1" applyAlignment="1">
      <alignment horizontal="left" vertical="top" wrapText="1"/>
    </xf>
    <xf numFmtId="167" fontId="21" fillId="0" borderId="0" xfId="2" applyFont="1" applyAlignment="1">
      <alignment horizontal="left" vertical="top" wrapText="1"/>
    </xf>
    <xf numFmtId="167" fontId="20" fillId="0" borderId="12" xfId="2" applyFont="1" applyBorder="1"/>
    <xf numFmtId="167" fontId="21" fillId="15" borderId="26" xfId="2" applyFont="1" applyFill="1" applyBorder="1" applyAlignment="1" applyProtection="1">
      <alignment horizontal="center" vertical="center" wrapText="1"/>
      <protection locked="0"/>
    </xf>
    <xf numFmtId="167" fontId="11" fillId="0" borderId="26" xfId="2" applyFont="1" applyBorder="1" applyAlignment="1">
      <alignment horizontal="center" vertical="center"/>
    </xf>
    <xf numFmtId="167" fontId="5" fillId="8" borderId="0" xfId="2" applyFont="1" applyFill="1" applyAlignment="1">
      <alignment horizontal="center" vertical="center" wrapText="1"/>
    </xf>
    <xf numFmtId="167" fontId="9" fillId="8" borderId="1" xfId="2" applyFont="1" applyFill="1" applyBorder="1" applyAlignment="1">
      <alignment horizontal="right" vertical="center"/>
    </xf>
    <xf numFmtId="167" fontId="10" fillId="0" borderId="1" xfId="2" applyFont="1" applyBorder="1" applyAlignment="1" applyProtection="1">
      <alignment horizontal="left" vertical="center"/>
      <protection locked="0"/>
    </xf>
    <xf numFmtId="167" fontId="11" fillId="0" borderId="2" xfId="2" applyFont="1" applyBorder="1" applyAlignment="1" applyProtection="1">
      <alignment horizontal="center" vertical="center"/>
      <protection locked="0"/>
    </xf>
    <xf numFmtId="167" fontId="11" fillId="0" borderId="3" xfId="2" applyFont="1" applyBorder="1" applyAlignment="1" applyProtection="1">
      <alignment horizontal="center" vertical="center"/>
      <protection locked="0"/>
    </xf>
    <xf numFmtId="167" fontId="11" fillId="0" borderId="2" xfId="2" applyFont="1" applyBorder="1" applyAlignment="1">
      <alignment horizontal="center" vertical="center"/>
    </xf>
    <xf numFmtId="167" fontId="11" fillId="0" borderId="3" xfId="2" applyFont="1" applyBorder="1" applyAlignment="1">
      <alignment horizontal="center" vertical="center"/>
    </xf>
    <xf numFmtId="167" fontId="11" fillId="0" borderId="1" xfId="2" applyFont="1" applyBorder="1" applyAlignment="1">
      <alignment horizontal="center" vertical="center"/>
    </xf>
    <xf numFmtId="167" fontId="11" fillId="0" borderId="1" xfId="2" applyFont="1" applyBorder="1" applyAlignment="1" applyProtection="1">
      <alignment horizontal="center" vertical="center"/>
      <protection locked="0"/>
    </xf>
    <xf numFmtId="14" fontId="10" fillId="0" borderId="1" xfId="2" applyNumberFormat="1" applyFont="1" applyBorder="1" applyAlignment="1" applyProtection="1">
      <alignment horizontal="left" vertical="center" wrapText="1"/>
      <protection locked="0"/>
    </xf>
    <xf numFmtId="167" fontId="9" fillId="8" borderId="1" xfId="2" applyFont="1" applyFill="1" applyBorder="1" applyAlignment="1" applyProtection="1">
      <alignment horizontal="right" vertical="center" wrapText="1"/>
      <protection locked="0"/>
    </xf>
    <xf numFmtId="167" fontId="11" fillId="0" borderId="1" xfId="2" applyFont="1" applyBorder="1" applyAlignment="1" applyProtection="1">
      <alignment horizontal="left" vertical="center" wrapText="1"/>
      <protection locked="0"/>
    </xf>
    <xf numFmtId="167" fontId="9" fillId="8" borderId="4" xfId="2" applyFont="1" applyFill="1" applyBorder="1" applyAlignment="1">
      <alignment horizontal="right" vertical="center" wrapText="1"/>
    </xf>
    <xf numFmtId="167" fontId="10" fillId="0" borderId="1" xfId="2" applyFont="1" applyBorder="1" applyAlignment="1" applyProtection="1">
      <alignment horizontal="center" vertical="center"/>
      <protection locked="0"/>
    </xf>
    <xf numFmtId="167" fontId="9" fillId="8" borderId="2" xfId="2" applyFont="1" applyFill="1" applyBorder="1" applyAlignment="1">
      <alignment horizontal="right" vertical="center"/>
    </xf>
    <xf numFmtId="167" fontId="9" fillId="8" borderId="15" xfId="2" applyFont="1" applyFill="1" applyBorder="1" applyAlignment="1">
      <alignment horizontal="right" vertical="center"/>
    </xf>
    <xf numFmtId="0" fontId="0" fillId="0" borderId="3" xfId="0" applyBorder="1"/>
    <xf numFmtId="167" fontId="9" fillId="12" borderId="17" xfId="2" applyFont="1" applyFill="1" applyBorder="1" applyAlignment="1">
      <alignment horizontal="center" vertical="center"/>
    </xf>
    <xf numFmtId="167" fontId="9" fillId="12" borderId="5" xfId="2" applyFont="1" applyFill="1" applyBorder="1" applyAlignment="1">
      <alignment horizontal="center" vertical="center"/>
    </xf>
    <xf numFmtId="167" fontId="9" fillId="12" borderId="15" xfId="2" applyFont="1" applyFill="1" applyBorder="1" applyAlignment="1">
      <alignment horizontal="center" vertical="center"/>
    </xf>
    <xf numFmtId="167" fontId="10" fillId="13" borderId="17" xfId="2" applyFont="1" applyFill="1" applyBorder="1" applyAlignment="1" applyProtection="1">
      <alignment horizontal="center" vertical="center"/>
      <protection locked="0"/>
    </xf>
    <xf numFmtId="167" fontId="10" fillId="13" borderId="5" xfId="2" applyFont="1" applyFill="1" applyBorder="1" applyAlignment="1" applyProtection="1">
      <alignment horizontal="center" vertical="center"/>
      <protection locked="0"/>
    </xf>
    <xf numFmtId="167" fontId="10" fillId="13" borderId="15" xfId="2" applyFont="1" applyFill="1" applyBorder="1" applyAlignment="1" applyProtection="1">
      <alignment horizontal="center" vertical="center"/>
      <protection locked="0"/>
    </xf>
    <xf numFmtId="167" fontId="9" fillId="8" borderId="1" xfId="2" applyFont="1" applyFill="1" applyBorder="1" applyAlignment="1">
      <alignment horizontal="center" vertical="center"/>
    </xf>
    <xf numFmtId="166" fontId="10" fillId="0" borderId="3" xfId="2" applyNumberFormat="1" applyFont="1" applyBorder="1" applyAlignment="1" applyProtection="1">
      <alignment horizontal="center" vertical="center"/>
      <protection locked="0"/>
    </xf>
    <xf numFmtId="167" fontId="12" fillId="8" borderId="7" xfId="2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167" fontId="9" fillId="8" borderId="5" xfId="2" applyFont="1" applyFill="1" applyBorder="1" applyAlignment="1">
      <alignment horizontal="center" vertical="center"/>
    </xf>
    <xf numFmtId="167" fontId="10" fillId="0" borderId="18" xfId="2" applyFont="1" applyBorder="1" applyAlignment="1" applyProtection="1">
      <alignment horizontal="center" vertical="center"/>
      <protection locked="0"/>
    </xf>
    <xf numFmtId="167" fontId="9" fillId="8" borderId="19" xfId="2" applyFont="1" applyFill="1" applyBorder="1" applyAlignment="1">
      <alignment horizontal="center" vertical="center" wrapText="1"/>
    </xf>
    <xf numFmtId="167" fontId="9" fillId="8" borderId="6" xfId="2" applyFont="1" applyFill="1" applyBorder="1" applyAlignment="1">
      <alignment horizontal="center" vertical="center" wrapText="1"/>
    </xf>
    <xf numFmtId="167" fontId="9" fillId="8" borderId="25" xfId="2" applyFont="1" applyFill="1" applyBorder="1" applyAlignment="1">
      <alignment horizontal="center" vertical="center" wrapText="1"/>
    </xf>
    <xf numFmtId="167" fontId="9" fillId="8" borderId="24" xfId="2" applyFont="1" applyFill="1" applyBorder="1" applyAlignment="1">
      <alignment horizontal="center" vertical="center" wrapText="1"/>
    </xf>
    <xf numFmtId="167" fontId="10" fillId="7" borderId="20" xfId="2" applyFont="1" applyFill="1" applyBorder="1" applyAlignment="1" applyProtection="1">
      <alignment horizontal="center" vertical="center" wrapText="1"/>
      <protection locked="0"/>
    </xf>
    <xf numFmtId="167" fontId="10" fillId="7" borderId="22" xfId="2" applyFont="1" applyFill="1" applyBorder="1" applyAlignment="1" applyProtection="1">
      <alignment horizontal="center" vertical="center" wrapText="1"/>
      <protection locked="0"/>
    </xf>
    <xf numFmtId="167" fontId="10" fillId="7" borderId="21" xfId="2" applyFont="1" applyFill="1" applyBorder="1" applyAlignment="1" applyProtection="1">
      <alignment horizontal="center" vertical="center" wrapText="1"/>
      <protection locked="0"/>
    </xf>
    <xf numFmtId="167" fontId="10" fillId="7" borderId="23" xfId="2" applyFont="1" applyFill="1" applyBorder="1" applyAlignment="1" applyProtection="1">
      <alignment horizontal="center" vertical="center" wrapText="1"/>
      <protection locked="0"/>
    </xf>
    <xf numFmtId="167" fontId="10" fillId="0" borderId="4" xfId="2" applyFont="1" applyBorder="1" applyAlignment="1" applyProtection="1">
      <alignment horizontal="center" vertical="center"/>
      <protection locked="0"/>
    </xf>
    <xf numFmtId="167" fontId="9" fillId="8" borderId="2" xfId="2" applyFont="1" applyFill="1" applyBorder="1" applyAlignment="1">
      <alignment horizontal="center" vertical="center"/>
    </xf>
    <xf numFmtId="167" fontId="9" fillId="8" borderId="12" xfId="2" applyFont="1" applyFill="1" applyBorder="1" applyAlignment="1">
      <alignment horizontal="center" vertical="center"/>
    </xf>
    <xf numFmtId="167" fontId="9" fillId="8" borderId="1" xfId="2" applyFont="1" applyFill="1" applyBorder="1" applyAlignment="1">
      <alignment horizontal="center" vertical="center" textRotation="90" wrapText="1"/>
    </xf>
    <xf numFmtId="169" fontId="10" fillId="0" borderId="3" xfId="2" applyNumberFormat="1" applyFont="1" applyBorder="1" applyAlignment="1" applyProtection="1">
      <alignment horizontal="center" vertical="center" shrinkToFit="1"/>
      <protection locked="0"/>
    </xf>
    <xf numFmtId="166" fontId="10" fillId="0" borderId="3" xfId="2" applyNumberFormat="1" applyFont="1" applyBorder="1" applyAlignment="1" applyProtection="1">
      <alignment horizontal="center" vertical="center" shrinkToFit="1"/>
      <protection locked="0"/>
    </xf>
    <xf numFmtId="167" fontId="9" fillId="8" borderId="2" xfId="2" applyFont="1" applyFill="1" applyBorder="1" applyAlignment="1">
      <alignment horizontal="center" vertical="center" wrapText="1"/>
    </xf>
    <xf numFmtId="167" fontId="9" fillId="8" borderId="12" xfId="2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167" fontId="9" fillId="8" borderId="15" xfId="2" applyFont="1" applyFill="1" applyBorder="1" applyAlignment="1">
      <alignment horizontal="center" vertical="center"/>
    </xf>
    <xf numFmtId="167" fontId="9" fillId="8" borderId="6" xfId="2" applyFont="1" applyFill="1" applyBorder="1" applyAlignment="1">
      <alignment horizontal="center" vertical="center"/>
    </xf>
    <xf numFmtId="167" fontId="9" fillId="8" borderId="14" xfId="2" applyFont="1" applyFill="1" applyBorder="1" applyAlignment="1">
      <alignment horizontal="center" vertical="center"/>
    </xf>
    <xf numFmtId="167" fontId="9" fillId="8" borderId="0" xfId="2" applyFont="1" applyFill="1" applyAlignment="1">
      <alignment horizontal="center" vertical="center"/>
    </xf>
    <xf numFmtId="167" fontId="9" fillId="8" borderId="16" xfId="2" applyFont="1" applyFill="1" applyBorder="1" applyAlignment="1">
      <alignment horizontal="center" vertical="center"/>
    </xf>
    <xf numFmtId="167" fontId="9" fillId="8" borderId="7" xfId="2" applyFont="1" applyFill="1" applyBorder="1" applyAlignment="1">
      <alignment horizontal="center" vertical="center"/>
    </xf>
    <xf numFmtId="167" fontId="29" fillId="14" borderId="0" xfId="2" applyFont="1" applyFill="1" applyAlignment="1" applyProtection="1">
      <alignment horizontal="left" vertical="top" wrapText="1"/>
      <protection locked="0"/>
    </xf>
    <xf numFmtId="167" fontId="29" fillId="14" borderId="13" xfId="2" applyFont="1" applyFill="1" applyBorder="1" applyAlignment="1" applyProtection="1">
      <alignment horizontal="left" vertical="top" wrapText="1"/>
      <protection locked="0"/>
    </xf>
    <xf numFmtId="167" fontId="29" fillId="14" borderId="21" xfId="2" applyFont="1" applyFill="1" applyBorder="1" applyAlignment="1" applyProtection="1">
      <alignment horizontal="left" vertical="top" wrapText="1"/>
      <protection locked="0"/>
    </xf>
    <xf numFmtId="167" fontId="29" fillId="14" borderId="28" xfId="2" applyFont="1" applyFill="1" applyBorder="1" applyAlignment="1" applyProtection="1">
      <alignment horizontal="left" vertical="top" wrapText="1"/>
      <protection locked="0"/>
    </xf>
    <xf numFmtId="167" fontId="9" fillId="8" borderId="2" xfId="2" applyFont="1" applyFill="1" applyBorder="1" applyAlignment="1">
      <alignment horizontal="center" vertical="center" shrinkToFit="1"/>
    </xf>
    <xf numFmtId="167" fontId="9" fillId="8" borderId="12" xfId="2" applyFont="1" applyFill="1" applyBorder="1" applyAlignment="1">
      <alignment horizontal="center" vertical="center" shrinkToFit="1"/>
    </xf>
    <xf numFmtId="0" fontId="10" fillId="0" borderId="3" xfId="2" applyNumberFormat="1" applyFont="1" applyBorder="1" applyAlignment="1" applyProtection="1">
      <alignment horizontal="center" vertical="center"/>
      <protection locked="0"/>
    </xf>
    <xf numFmtId="167" fontId="9" fillId="8" borderId="26" xfId="2" applyFont="1" applyFill="1" applyBorder="1" applyAlignment="1">
      <alignment horizontal="center" vertical="center" shrinkToFit="1"/>
    </xf>
    <xf numFmtId="167" fontId="28" fillId="0" borderId="3" xfId="2" applyFont="1" applyBorder="1" applyAlignment="1" applyProtection="1">
      <alignment horizontal="center" vertical="center"/>
      <protection locked="0"/>
    </xf>
    <xf numFmtId="167" fontId="11" fillId="0" borderId="5" xfId="2" applyFont="1" applyBorder="1" applyAlignment="1">
      <alignment horizontal="center" vertical="center"/>
    </xf>
    <xf numFmtId="166" fontId="10" fillId="0" borderId="12" xfId="2" applyNumberFormat="1" applyFont="1" applyBorder="1" applyAlignment="1" applyProtection="1">
      <alignment horizontal="center" vertical="center"/>
      <protection locked="0"/>
    </xf>
    <xf numFmtId="167" fontId="9" fillId="8" borderId="2" xfId="2" applyFont="1" applyFill="1" applyBorder="1" applyAlignment="1">
      <alignment horizontal="left" vertical="center"/>
    </xf>
    <xf numFmtId="167" fontId="9" fillId="8" borderId="12" xfId="2" applyFont="1" applyFill="1" applyBorder="1" applyAlignment="1">
      <alignment horizontal="left" vertical="center"/>
    </xf>
    <xf numFmtId="167" fontId="9" fillId="8" borderId="26" xfId="2" applyFont="1" applyFill="1" applyBorder="1" applyAlignment="1">
      <alignment horizontal="center" vertical="center"/>
    </xf>
    <xf numFmtId="167" fontId="9" fillId="8" borderId="1" xfId="2" applyFont="1" applyFill="1" applyBorder="1" applyAlignment="1">
      <alignment horizontal="right" vertical="center" wrapText="1"/>
    </xf>
    <xf numFmtId="0" fontId="0" fillId="0" borderId="1" xfId="0" applyBorder="1" applyAlignment="1" applyProtection="1">
      <alignment vertical="top" wrapText="1"/>
      <protection locked="0"/>
    </xf>
    <xf numFmtId="167" fontId="13" fillId="8" borderId="0" xfId="2" applyFont="1" applyFill="1" applyAlignment="1">
      <alignment horizontal="center" vertical="center"/>
    </xf>
    <xf numFmtId="167" fontId="20" fillId="0" borderId="1" xfId="2" applyFont="1" applyBorder="1" applyAlignment="1">
      <alignment horizontal="left" vertical="center" wrapText="1" indent="1"/>
    </xf>
    <xf numFmtId="167" fontId="16" fillId="0" borderId="8" xfId="2" applyFont="1" applyBorder="1" applyAlignment="1">
      <alignment horizontal="center" vertical="center" wrapText="1"/>
    </xf>
    <xf numFmtId="167" fontId="18" fillId="0" borderId="10" xfId="2" applyFont="1" applyBorder="1" applyAlignment="1">
      <alignment horizontal="center" vertical="center" wrapText="1"/>
    </xf>
    <xf numFmtId="0" fontId="0" fillId="0" borderId="11" xfId="0" applyBorder="1"/>
    <xf numFmtId="167" fontId="19" fillId="0" borderId="0" xfId="2" applyFont="1" applyAlignment="1">
      <alignment horizontal="center" vertical="center" wrapText="1"/>
    </xf>
    <xf numFmtId="0" fontId="0" fillId="0" borderId="0" xfId="0"/>
    <xf numFmtId="167" fontId="20" fillId="0" borderId="1" xfId="2" applyFont="1" applyBorder="1" applyAlignment="1">
      <alignment vertical="center" wrapText="1"/>
    </xf>
    <xf numFmtId="167" fontId="21" fillId="0" borderId="1" xfId="2" applyFont="1" applyBorder="1" applyAlignment="1">
      <alignment horizontal="left" vertical="center" wrapText="1"/>
    </xf>
    <xf numFmtId="167" fontId="20" fillId="0" borderId="1" xfId="2" applyFont="1" applyBorder="1" applyAlignment="1">
      <alignment horizontal="right" vertical="center" wrapText="1"/>
    </xf>
    <xf numFmtId="167" fontId="20" fillId="0" borderId="1" xfId="2" applyFont="1" applyBorder="1" applyAlignment="1">
      <alignment horizontal="left" vertical="center" wrapText="1"/>
    </xf>
    <xf numFmtId="167" fontId="21" fillId="0" borderId="5" xfId="2" applyFont="1" applyBorder="1" applyAlignment="1">
      <alignment horizontal="left" vertical="center" shrinkToFit="1"/>
    </xf>
    <xf numFmtId="164" fontId="21" fillId="0" borderId="1" xfId="2" applyNumberFormat="1" applyFont="1" applyBorder="1" applyAlignment="1">
      <alignment horizontal="left" vertical="center" wrapText="1"/>
    </xf>
    <xf numFmtId="167" fontId="20" fillId="0" borderId="15" xfId="2" applyFont="1" applyBorder="1" applyAlignment="1">
      <alignment horizontal="right" vertical="center" wrapText="1"/>
    </xf>
    <xf numFmtId="167" fontId="20" fillId="0" borderId="17" xfId="2" applyFont="1" applyBorder="1" applyAlignment="1">
      <alignment horizontal="right" vertical="center" wrapText="1"/>
    </xf>
    <xf numFmtId="167" fontId="20" fillId="0" borderId="1" xfId="2" applyFont="1" applyBorder="1" applyAlignment="1">
      <alignment horizontal="center" vertical="center" wrapText="1"/>
    </xf>
    <xf numFmtId="167" fontId="20" fillId="0" borderId="2" xfId="2" applyFont="1" applyBorder="1" applyAlignment="1">
      <alignment vertical="center" wrapText="1"/>
    </xf>
    <xf numFmtId="167" fontId="21" fillId="16" borderId="1" xfId="2" applyFont="1" applyFill="1" applyBorder="1" applyAlignment="1">
      <alignment horizontal="left" vertical="center" wrapText="1"/>
    </xf>
    <xf numFmtId="167" fontId="23" fillId="11" borderId="1" xfId="2" applyFont="1" applyFill="1" applyBorder="1" applyAlignment="1" applyProtection="1">
      <alignment horizontal="left" vertical="center" shrinkToFit="1"/>
      <protection locked="0"/>
    </xf>
    <xf numFmtId="167" fontId="21" fillId="11" borderId="1" xfId="2" applyFont="1" applyFill="1" applyBorder="1" applyAlignment="1" applyProtection="1">
      <alignment horizontal="left" vertical="center" wrapText="1"/>
      <protection locked="0"/>
    </xf>
    <xf numFmtId="0" fontId="0" fillId="11" borderId="1" xfId="0" applyFill="1" applyBorder="1" applyProtection="1">
      <protection locked="0"/>
    </xf>
    <xf numFmtId="167" fontId="21" fillId="11" borderId="5" xfId="2" applyFont="1" applyFill="1" applyBorder="1" applyAlignment="1" applyProtection="1">
      <alignment horizontal="left" vertical="center" wrapText="1"/>
      <protection locked="0"/>
    </xf>
    <xf numFmtId="0" fontId="0" fillId="11" borderId="5" xfId="0" applyFill="1" applyBorder="1" applyProtection="1">
      <protection locked="0"/>
    </xf>
    <xf numFmtId="167" fontId="21" fillId="11" borderId="1" xfId="2" applyFont="1" applyFill="1" applyBorder="1" applyAlignment="1" applyProtection="1">
      <alignment horizontal="left" vertical="top" wrapText="1"/>
      <protection locked="0"/>
    </xf>
    <xf numFmtId="167" fontId="20" fillId="0" borderId="1" xfId="2" applyFont="1" applyBorder="1" applyAlignment="1">
      <alignment vertical="top" wrapText="1"/>
    </xf>
    <xf numFmtId="167" fontId="24" fillId="0" borderId="0" xfId="2" applyFont="1" applyAlignment="1">
      <alignment horizontal="left" vertical="top" wrapText="1"/>
    </xf>
    <xf numFmtId="167" fontId="24" fillId="0" borderId="7" xfId="2" applyFont="1" applyBorder="1" applyAlignment="1">
      <alignment horizontal="center" vertical="center" wrapText="1"/>
    </xf>
    <xf numFmtId="167" fontId="25" fillId="0" borderId="6" xfId="2" applyFont="1" applyBorder="1" applyAlignment="1">
      <alignment horizontal="center" vertical="center" wrapText="1"/>
    </xf>
    <xf numFmtId="167" fontId="20" fillId="0" borderId="1" xfId="2" applyFont="1" applyBorder="1" applyAlignment="1">
      <alignment horizontal="left" vertical="top" wrapText="1"/>
    </xf>
    <xf numFmtId="0" fontId="0" fillId="11" borderId="1" xfId="0" applyFill="1" applyBorder="1" applyAlignment="1" applyProtection="1">
      <alignment horizontal="left" vertical="top"/>
      <protection locked="0"/>
    </xf>
    <xf numFmtId="0" fontId="21" fillId="16" borderId="1" xfId="2" applyNumberFormat="1" applyFont="1" applyFill="1" applyBorder="1" applyAlignment="1">
      <alignment horizontal="left" vertical="center" wrapText="1"/>
    </xf>
    <xf numFmtId="0" fontId="0" fillId="11" borderId="1" xfId="0" applyFill="1" applyBorder="1"/>
  </cellXfs>
  <cellStyles count="8">
    <cellStyle name="ConditionalStyle_1" xfId="1" xr:uid="{00000000-0005-0000-0000-000000000000}"/>
    <cellStyle name="Excel Built-in Normal" xfId="2" xr:uid="{00000000-0005-0000-0000-000001000000}"/>
    <cellStyle name="Excel Built-in Normal 1" xfId="3" xr:uid="{00000000-0005-0000-0000-000002000000}"/>
    <cellStyle name="Heading" xfId="4" xr:uid="{00000000-0005-0000-0000-000003000000}"/>
    <cellStyle name="Heading1" xfId="5" xr:uid="{00000000-0005-0000-0000-000004000000}"/>
    <cellStyle name="Normální" xfId="0" builtinId="0" customBuiltin="1"/>
    <cellStyle name="Result" xfId="6" xr:uid="{00000000-0005-0000-0000-000006000000}"/>
    <cellStyle name="Result2" xfId="7" xr:uid="{00000000-0005-0000-0000-000007000000}"/>
  </cellStyles>
  <dxfs count="7">
    <dxf>
      <fill>
        <patternFill patternType="solid">
          <fgColor rgb="FFD7E4BD"/>
          <bgColor rgb="FFD7E4B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558ED5"/>
          <bgColor rgb="FF558ED5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141120</xdr:colOff>
      <xdr:row>0</xdr:row>
      <xdr:rowOff>29160</xdr:rowOff>
    </xdr:from>
    <xdr:ext cx="380520" cy="372600"/>
    <xdr:pic>
      <xdr:nvPicPr>
        <xdr:cNvPr id="2" name="Obrázek 1">
          <a:extLst>
            <a:ext uri="{FF2B5EF4-FFF2-40B4-BE49-F238E27FC236}">
              <a16:creationId xmlns:a16="http://schemas.microsoft.com/office/drawing/2014/main" id="{377B45F7-9B20-4AA7-B9A8-1C79A8BF3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1120" y="29160"/>
          <a:ext cx="380520" cy="3726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141120</xdr:colOff>
      <xdr:row>0</xdr:row>
      <xdr:rowOff>29160</xdr:rowOff>
    </xdr:from>
    <xdr:ext cx="380520" cy="372600"/>
    <xdr:pic>
      <xdr:nvPicPr>
        <xdr:cNvPr id="2" name="Obrázek 1">
          <a:extLst>
            <a:ext uri="{FF2B5EF4-FFF2-40B4-BE49-F238E27FC236}">
              <a16:creationId xmlns:a16="http://schemas.microsoft.com/office/drawing/2014/main" id="{F0A59665-4EAC-4626-BC0F-2C02E573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1120" y="29160"/>
          <a:ext cx="380520" cy="3726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55"/>
  <sheetViews>
    <sheetView tabSelected="1" topLeftCell="A19" workbookViewId="0">
      <selection activeCell="O30" sqref="O30:T31"/>
    </sheetView>
  </sheetViews>
  <sheetFormatPr defaultRowHeight="18" x14ac:dyDescent="0.35"/>
  <cols>
    <col min="1" max="1" width="2.5" style="2" customWidth="1"/>
    <col min="2" max="17" width="6.625" style="2" customWidth="1"/>
    <col min="18" max="18" width="8.125" style="2" customWidth="1"/>
    <col min="19" max="19" width="6.625" style="2" customWidth="1"/>
    <col min="20" max="20" width="8.375" style="2" customWidth="1"/>
    <col min="21" max="21" width="8.75" style="1" customWidth="1"/>
    <col min="22" max="22" width="8.75" style="1" hidden="1" customWidth="1"/>
    <col min="23" max="23" width="9.125" style="1" hidden="1" customWidth="1"/>
    <col min="24" max="26" width="8.75" style="1" hidden="1" customWidth="1"/>
    <col min="27" max="146" width="8.75" style="1" customWidth="1"/>
    <col min="147" max="1024" width="8.75" style="2" customWidth="1"/>
  </cols>
  <sheetData>
    <row r="1" spans="1:146" ht="84.75" customHeight="1" x14ac:dyDescent="0.35">
      <c r="A1" s="52" t="s">
        <v>135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146" ht="15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</row>
    <row r="3" spans="1:146" s="8" customFormat="1" ht="22.5" customHeight="1" x14ac:dyDescent="0.2">
      <c r="A3" s="5"/>
      <c r="B3" s="53" t="s">
        <v>0</v>
      </c>
      <c r="C3" s="53"/>
      <c r="D3" s="53"/>
      <c r="E3" s="54" t="s">
        <v>189</v>
      </c>
      <c r="F3" s="54"/>
      <c r="G3" s="54"/>
      <c r="H3" s="54"/>
      <c r="I3" s="54"/>
      <c r="J3" s="54"/>
      <c r="K3" s="6"/>
      <c r="L3" s="53" t="s">
        <v>136</v>
      </c>
      <c r="M3" s="53"/>
      <c r="N3" s="53"/>
      <c r="O3" s="54" t="s">
        <v>183</v>
      </c>
      <c r="P3" s="54"/>
      <c r="Q3" s="54"/>
      <c r="R3" s="54"/>
      <c r="S3" s="54"/>
      <c r="T3" s="54"/>
      <c r="U3" s="7"/>
      <c r="V3" s="7"/>
      <c r="W3" s="7" t="s">
        <v>2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</row>
    <row r="4" spans="1:146" s="8" customFormat="1" ht="39" customHeight="1" x14ac:dyDescent="0.2">
      <c r="A4" s="5"/>
      <c r="B4" s="53" t="s">
        <v>3</v>
      </c>
      <c r="C4" s="53"/>
      <c r="D4" s="53"/>
      <c r="E4" s="61">
        <v>45353</v>
      </c>
      <c r="F4" s="61"/>
      <c r="G4" s="61"/>
      <c r="H4" s="61"/>
      <c r="I4" s="61"/>
      <c r="J4" s="61"/>
      <c r="K4" s="6"/>
      <c r="L4" s="62" t="s">
        <v>172</v>
      </c>
      <c r="M4" s="62"/>
      <c r="N4" s="62"/>
      <c r="O4" s="63" t="s">
        <v>184</v>
      </c>
      <c r="P4" s="63"/>
      <c r="Q4" s="63"/>
      <c r="R4" s="63"/>
      <c r="S4" s="63"/>
      <c r="T4" s="63"/>
      <c r="U4" s="7"/>
      <c r="V4" s="7"/>
      <c r="W4" s="7" t="s">
        <v>4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</row>
    <row r="5" spans="1:146" s="7" customFormat="1" ht="15" customHeight="1" x14ac:dyDescent="0.2">
      <c r="A5" s="5"/>
      <c r="K5" s="6"/>
      <c r="W5" s="7">
        <v>1</v>
      </c>
      <c r="X5" s="7" t="s">
        <v>4</v>
      </c>
    </row>
    <row r="6" spans="1:146" s="8" customFormat="1" ht="22.5" customHeight="1" x14ac:dyDescent="0.2">
      <c r="A6" s="5"/>
      <c r="B6" s="53" t="s">
        <v>137</v>
      </c>
      <c r="C6" s="53"/>
      <c r="D6" s="53"/>
      <c r="E6" s="53"/>
      <c r="F6" s="53"/>
      <c r="G6" s="65">
        <v>47</v>
      </c>
      <c r="H6" s="65"/>
      <c r="I6" s="65"/>
      <c r="J6" s="65"/>
      <c r="K6" s="6"/>
      <c r="L6" s="66" t="s">
        <v>5</v>
      </c>
      <c r="M6" s="66"/>
      <c r="N6" s="66"/>
      <c r="O6" s="68"/>
      <c r="P6" s="68"/>
      <c r="Q6" s="59" t="s">
        <v>170</v>
      </c>
      <c r="R6" s="59"/>
      <c r="S6" s="59" t="s">
        <v>171</v>
      </c>
      <c r="T6" s="59"/>
      <c r="U6" s="7"/>
      <c r="V6" s="7"/>
      <c r="W6" s="7">
        <v>2</v>
      </c>
      <c r="X6" s="7">
        <v>1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</row>
    <row r="7" spans="1:146" s="8" customFormat="1" ht="22.5" customHeight="1" x14ac:dyDescent="0.2">
      <c r="A7" s="5"/>
      <c r="B7" s="64" t="s">
        <v>138</v>
      </c>
      <c r="C7" s="64"/>
      <c r="D7" s="64"/>
      <c r="E7" s="64"/>
      <c r="F7" s="64"/>
      <c r="G7" s="60">
        <v>1</v>
      </c>
      <c r="H7" s="60"/>
      <c r="I7" s="60"/>
      <c r="J7" s="60"/>
      <c r="K7" s="6"/>
      <c r="L7" s="66"/>
      <c r="M7" s="66"/>
      <c r="N7" s="66"/>
      <c r="O7" s="59" t="s">
        <v>139</v>
      </c>
      <c r="P7" s="59"/>
      <c r="Q7" s="60"/>
      <c r="R7" s="60"/>
      <c r="S7" s="60"/>
      <c r="T7" s="60"/>
      <c r="U7" s="7"/>
      <c r="V7" s="7" t="s">
        <v>6</v>
      </c>
      <c r="W7" s="7">
        <v>3</v>
      </c>
      <c r="X7" s="7">
        <v>2</v>
      </c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</row>
    <row r="8" spans="1:146" s="8" customFormat="1" ht="22.5" customHeight="1" x14ac:dyDescent="0.2">
      <c r="A8" s="5"/>
      <c r="B8" s="40"/>
      <c r="C8" s="40"/>
      <c r="D8" s="40"/>
      <c r="E8" s="40"/>
      <c r="F8" s="40"/>
      <c r="G8" s="41"/>
      <c r="H8" s="41"/>
      <c r="I8" s="41"/>
      <c r="J8" s="41"/>
      <c r="K8" s="6"/>
      <c r="L8" s="66"/>
      <c r="M8" s="66"/>
      <c r="N8" s="66"/>
      <c r="O8" s="57" t="s">
        <v>140</v>
      </c>
      <c r="P8" s="58"/>
      <c r="Q8" s="55" t="s">
        <v>174</v>
      </c>
      <c r="R8" s="56"/>
      <c r="S8" s="55"/>
      <c r="T8" s="56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</row>
    <row r="9" spans="1:146" s="8" customFormat="1" ht="22.5" customHeight="1" x14ac:dyDescent="0.2">
      <c r="A9" s="5"/>
      <c r="B9" s="75" t="s">
        <v>8</v>
      </c>
      <c r="C9" s="75"/>
      <c r="D9" s="75"/>
      <c r="E9" s="75"/>
      <c r="F9" s="75"/>
      <c r="G9" s="65" t="s">
        <v>185</v>
      </c>
      <c r="H9" s="65"/>
      <c r="I9" s="65"/>
      <c r="J9" s="65"/>
      <c r="K9" s="6"/>
      <c r="L9" s="66"/>
      <c r="M9" s="66"/>
      <c r="N9" s="66"/>
      <c r="O9" s="59" t="s">
        <v>141</v>
      </c>
      <c r="P9" s="59"/>
      <c r="Q9" s="60">
        <v>87</v>
      </c>
      <c r="R9" s="60"/>
      <c r="S9" s="60">
        <v>28</v>
      </c>
      <c r="T9" s="60"/>
      <c r="U9" s="7"/>
      <c r="V9" s="7" t="s">
        <v>7</v>
      </c>
      <c r="W9" s="7">
        <v>4</v>
      </c>
      <c r="X9" s="7">
        <v>3</v>
      </c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</row>
    <row r="10" spans="1:146" s="8" customFormat="1" ht="22.5" customHeight="1" x14ac:dyDescent="0.2">
      <c r="A10" s="5"/>
      <c r="B10" s="69"/>
      <c r="C10" s="70"/>
      <c r="D10" s="70"/>
      <c r="E10" s="70"/>
      <c r="F10" s="71"/>
      <c r="G10" s="72"/>
      <c r="H10" s="73"/>
      <c r="I10" s="73"/>
      <c r="J10" s="74"/>
      <c r="K10" s="43"/>
      <c r="L10" s="66"/>
      <c r="M10" s="66"/>
      <c r="N10" s="66"/>
      <c r="O10" s="59" t="s">
        <v>142</v>
      </c>
      <c r="P10" s="59"/>
      <c r="Q10" s="60">
        <v>113</v>
      </c>
      <c r="R10" s="60"/>
      <c r="S10" s="60">
        <v>32</v>
      </c>
      <c r="T10" s="60"/>
      <c r="U10" s="7"/>
      <c r="V10" s="7" t="s">
        <v>4</v>
      </c>
      <c r="W10" s="7">
        <v>5</v>
      </c>
      <c r="X10" s="7">
        <v>4</v>
      </c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</row>
    <row r="11" spans="1:146" s="8" customFormat="1" ht="22.5" customHeight="1" x14ac:dyDescent="0.2">
      <c r="A11" s="5"/>
      <c r="B11" s="75" t="s">
        <v>158</v>
      </c>
      <c r="C11" s="75"/>
      <c r="D11" s="75"/>
      <c r="E11" s="75"/>
      <c r="F11" s="75"/>
      <c r="G11" s="76" t="s">
        <v>152</v>
      </c>
      <c r="H11" s="76"/>
      <c r="I11" s="76"/>
      <c r="J11" s="76"/>
      <c r="K11" s="6"/>
      <c r="L11" s="66"/>
      <c r="M11" s="66"/>
      <c r="N11" s="66"/>
      <c r="O11" s="57" t="s">
        <v>143</v>
      </c>
      <c r="P11" s="58"/>
      <c r="Q11" s="55">
        <v>67</v>
      </c>
      <c r="R11" s="56"/>
      <c r="S11" s="55">
        <v>42</v>
      </c>
      <c r="T11" s="5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</row>
    <row r="12" spans="1:146" s="8" customFormat="1" ht="22.5" customHeight="1" x14ac:dyDescent="0.2">
      <c r="A12" s="5"/>
      <c r="B12" s="42"/>
      <c r="C12" s="42"/>
      <c r="D12" s="42"/>
      <c r="E12" s="42"/>
      <c r="F12" s="42"/>
      <c r="G12" s="39"/>
      <c r="H12" s="39"/>
      <c r="I12" s="39"/>
      <c r="J12" s="39"/>
      <c r="K12" s="6"/>
      <c r="L12" s="66"/>
      <c r="M12" s="66"/>
      <c r="N12" s="66"/>
      <c r="O12" s="57" t="s">
        <v>9</v>
      </c>
      <c r="P12" s="58"/>
      <c r="Q12" s="55">
        <v>42</v>
      </c>
      <c r="R12" s="56"/>
      <c r="S12" s="55">
        <v>11</v>
      </c>
      <c r="T12" s="56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</row>
    <row r="13" spans="1:146" s="8" customFormat="1" ht="22.5" customHeight="1" x14ac:dyDescent="0.2">
      <c r="A13" s="5"/>
      <c r="B13" s="91" t="s">
        <v>10</v>
      </c>
      <c r="C13" s="91"/>
      <c r="D13" s="91"/>
      <c r="E13" s="91"/>
      <c r="F13" s="113">
        <v>5</v>
      </c>
      <c r="G13" s="113"/>
      <c r="H13" s="113"/>
      <c r="I13" s="113"/>
      <c r="J13" s="113"/>
      <c r="K13" s="6"/>
      <c r="L13" s="66"/>
      <c r="M13" s="66"/>
      <c r="N13" s="66"/>
      <c r="O13" s="57" t="s">
        <v>157</v>
      </c>
      <c r="P13" s="58"/>
      <c r="Q13" s="55"/>
      <c r="R13" s="56"/>
      <c r="S13" s="55"/>
      <c r="T13" s="56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</row>
    <row r="14" spans="1:146" s="8" customFormat="1" ht="22.5" customHeight="1" x14ac:dyDescent="0.2">
      <c r="A14" s="5"/>
      <c r="B14" s="109" t="s">
        <v>144</v>
      </c>
      <c r="C14" s="109"/>
      <c r="D14" s="109"/>
      <c r="E14" s="109"/>
      <c r="F14" s="113" t="s">
        <v>155</v>
      </c>
      <c r="G14" s="113"/>
      <c r="H14" s="113"/>
      <c r="I14" s="113"/>
      <c r="J14" s="113"/>
      <c r="K14" s="6"/>
      <c r="L14" s="66"/>
      <c r="M14" s="66"/>
      <c r="N14" s="66"/>
      <c r="O14" s="57" t="s">
        <v>133</v>
      </c>
      <c r="P14" s="58"/>
      <c r="Q14" s="55" t="s">
        <v>174</v>
      </c>
      <c r="R14" s="56"/>
      <c r="S14" s="55"/>
      <c r="T14" s="56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</row>
    <row r="15" spans="1:146" s="8" customFormat="1" ht="22.5" customHeight="1" x14ac:dyDescent="0.2">
      <c r="A15" s="5"/>
      <c r="B15" s="109" t="s">
        <v>145</v>
      </c>
      <c r="C15" s="109"/>
      <c r="D15" s="109"/>
      <c r="E15" s="109"/>
      <c r="F15" s="113">
        <v>2</v>
      </c>
      <c r="G15" s="113"/>
      <c r="H15" s="113"/>
      <c r="I15" s="113"/>
      <c r="J15" s="113"/>
      <c r="K15" s="6"/>
      <c r="L15" s="67"/>
      <c r="M15" s="67"/>
      <c r="N15" s="67"/>
      <c r="O15" s="114" t="s">
        <v>11</v>
      </c>
      <c r="P15" s="114"/>
      <c r="Q15" s="60"/>
      <c r="R15" s="60"/>
      <c r="S15" s="60"/>
      <c r="T15" s="60"/>
      <c r="U15" s="7"/>
      <c r="V15" s="7"/>
      <c r="W15" s="7">
        <v>7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</row>
    <row r="16" spans="1:146" s="8" customFormat="1" ht="22.5" customHeight="1" x14ac:dyDescent="0.2">
      <c r="A16" s="5"/>
      <c r="B16" s="109" t="s">
        <v>146</v>
      </c>
      <c r="C16" s="109"/>
      <c r="D16" s="109"/>
      <c r="E16" s="109"/>
      <c r="F16" s="113">
        <v>3</v>
      </c>
      <c r="G16" s="113"/>
      <c r="H16" s="113"/>
      <c r="I16" s="113"/>
      <c r="J16" s="113"/>
      <c r="K16" s="6"/>
      <c r="L16" s="118" t="s">
        <v>12</v>
      </c>
      <c r="M16" s="118"/>
      <c r="N16" s="118"/>
      <c r="O16" s="51">
        <f>+Q16+S16</f>
        <v>422</v>
      </c>
      <c r="P16" s="51"/>
      <c r="Q16" s="51">
        <f>SUM(Q7:R15)</f>
        <v>309</v>
      </c>
      <c r="R16" s="51"/>
      <c r="S16" s="51">
        <f>SUM(S7:T15)</f>
        <v>113</v>
      </c>
      <c r="T16" s="51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</row>
    <row r="17" spans="1:146" s="8" customFormat="1" ht="22.5" customHeight="1" x14ac:dyDescent="0.2">
      <c r="A17" s="5"/>
      <c r="B17" s="116" t="s">
        <v>169</v>
      </c>
      <c r="C17" s="117"/>
      <c r="D17" s="117"/>
      <c r="E17" s="117"/>
      <c r="F17" s="115" t="s">
        <v>153</v>
      </c>
      <c r="G17" s="115"/>
      <c r="H17" s="115"/>
      <c r="I17" s="115"/>
      <c r="J17" s="76"/>
      <c r="K17" s="6"/>
      <c r="L17" s="112" t="s">
        <v>159</v>
      </c>
      <c r="M17" s="112"/>
      <c r="N17" s="112"/>
      <c r="O17" s="112"/>
      <c r="P17" s="112"/>
      <c r="Q17" s="51">
        <f>O16/F13</f>
        <v>84.4</v>
      </c>
      <c r="R17" s="51"/>
      <c r="S17" s="51"/>
      <c r="T17" s="51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</row>
    <row r="18" spans="1:146" s="7" customFormat="1" ht="22.5" customHeight="1" x14ac:dyDescent="0.2">
      <c r="V18" s="7" t="s">
        <v>13</v>
      </c>
      <c r="Z18" s="7" t="s">
        <v>14</v>
      </c>
    </row>
    <row r="19" spans="1:146" s="7" customFormat="1" ht="22.5" customHeight="1" x14ac:dyDescent="0.2">
      <c r="L19" s="96" t="s">
        <v>38</v>
      </c>
      <c r="M19" s="97"/>
      <c r="N19" s="97"/>
      <c r="O19" s="97"/>
      <c r="P19" s="97"/>
      <c r="Q19" s="95" t="s">
        <v>164</v>
      </c>
      <c r="R19" s="95"/>
      <c r="S19" s="95"/>
      <c r="T19" s="95"/>
    </row>
    <row r="20" spans="1:146" s="7" customFormat="1" ht="22.35" customHeight="1" x14ac:dyDescent="0.2">
      <c r="B20" s="93" t="s">
        <v>148</v>
      </c>
      <c r="C20" s="66" t="s">
        <v>15</v>
      </c>
      <c r="D20" s="66"/>
      <c r="E20" s="66"/>
      <c r="F20" s="66"/>
      <c r="G20" s="94">
        <v>0.42708333333333331</v>
      </c>
      <c r="H20" s="94"/>
      <c r="I20" s="94"/>
      <c r="J20" s="94"/>
      <c r="L20" s="96" t="s">
        <v>175</v>
      </c>
      <c r="M20" s="97"/>
      <c r="N20" s="97"/>
      <c r="O20" s="97"/>
      <c r="P20" s="97"/>
      <c r="Q20" s="95" t="s">
        <v>176</v>
      </c>
      <c r="R20" s="95"/>
      <c r="S20" s="95"/>
      <c r="T20" s="95"/>
    </row>
    <row r="21" spans="1:146" s="7" customFormat="1" ht="22.35" customHeight="1" x14ac:dyDescent="0.2">
      <c r="B21" s="93"/>
      <c r="C21" s="66" t="s">
        <v>150</v>
      </c>
      <c r="D21" s="66"/>
      <c r="E21" s="66"/>
      <c r="F21" s="66"/>
      <c r="G21" s="94">
        <v>0.72916666666666663</v>
      </c>
      <c r="H21" s="94"/>
      <c r="I21" s="94"/>
      <c r="J21" s="94"/>
      <c r="L21" s="91" t="s">
        <v>160</v>
      </c>
      <c r="M21" s="92"/>
      <c r="N21" s="92"/>
      <c r="O21" s="92"/>
      <c r="P21" s="92"/>
      <c r="Q21" s="95" t="s">
        <v>162</v>
      </c>
      <c r="R21" s="95"/>
      <c r="S21" s="95"/>
      <c r="T21" s="95"/>
    </row>
    <row r="22" spans="1:146" s="7" customFormat="1" ht="22.35" customHeight="1" x14ac:dyDescent="0.2">
      <c r="B22" s="93"/>
      <c r="C22" s="66" t="s">
        <v>16</v>
      </c>
      <c r="D22" s="66"/>
      <c r="E22" s="66"/>
      <c r="F22" s="66"/>
      <c r="G22" s="94" t="s">
        <v>190</v>
      </c>
      <c r="H22" s="94"/>
      <c r="I22" s="94"/>
      <c r="J22" s="94"/>
      <c r="L22" s="91" t="s">
        <v>166</v>
      </c>
      <c r="M22" s="92"/>
      <c r="N22" s="92"/>
      <c r="O22" s="92"/>
      <c r="P22" s="92"/>
      <c r="Q22" s="76" t="s">
        <v>152</v>
      </c>
      <c r="R22" s="76"/>
      <c r="S22" s="76"/>
      <c r="T22" s="76"/>
    </row>
    <row r="23" spans="1:146" s="7" customFormat="1" ht="22.35" customHeight="1" x14ac:dyDescent="0.2">
      <c r="B23" s="93"/>
      <c r="C23" s="66" t="s">
        <v>17</v>
      </c>
      <c r="D23" s="66"/>
      <c r="E23" s="66"/>
      <c r="F23" s="66"/>
      <c r="G23" s="94" t="s">
        <v>190</v>
      </c>
      <c r="H23" s="94"/>
      <c r="I23" s="94"/>
      <c r="J23" s="94"/>
      <c r="L23" s="91" t="s">
        <v>167</v>
      </c>
      <c r="M23" s="92"/>
      <c r="N23" s="92"/>
      <c r="O23" s="92"/>
      <c r="P23" s="92"/>
      <c r="Q23" s="76" t="s">
        <v>152</v>
      </c>
      <c r="R23" s="76"/>
      <c r="S23" s="76"/>
      <c r="T23" s="76"/>
    </row>
    <row r="24" spans="1:146" ht="22.35" customHeight="1" x14ac:dyDescent="0.35">
      <c r="A24" s="1"/>
      <c r="B24" s="7"/>
      <c r="C24" s="7"/>
      <c r="D24" s="7"/>
      <c r="E24" s="7"/>
      <c r="F24" s="7"/>
      <c r="G24" s="7"/>
      <c r="H24" s="7"/>
      <c r="I24" s="7"/>
      <c r="J24" s="7"/>
      <c r="K24" s="7"/>
      <c r="L24" s="109" t="s">
        <v>168</v>
      </c>
      <c r="M24" s="110"/>
      <c r="N24" s="110"/>
      <c r="O24" s="110"/>
      <c r="P24" s="110"/>
      <c r="Q24" s="111">
        <v>2</v>
      </c>
      <c r="R24" s="111"/>
      <c r="S24" s="111"/>
      <c r="T24" s="111"/>
    </row>
    <row r="25" spans="1:146" ht="22.35" customHeight="1" x14ac:dyDescent="0.35">
      <c r="A25" s="1"/>
      <c r="B25" s="93" t="s">
        <v>148</v>
      </c>
      <c r="C25" s="66" t="s">
        <v>151</v>
      </c>
      <c r="D25" s="66"/>
      <c r="E25" s="66"/>
      <c r="F25" s="66"/>
      <c r="G25" s="76" t="s">
        <v>152</v>
      </c>
      <c r="H25" s="76"/>
      <c r="I25" s="76"/>
      <c r="J25" s="76"/>
      <c r="K25" s="44"/>
      <c r="L25" s="91" t="s">
        <v>182</v>
      </c>
      <c r="M25" s="92"/>
      <c r="N25" s="92"/>
      <c r="O25" s="92"/>
      <c r="P25" s="92"/>
      <c r="Q25" s="76" t="s">
        <v>152</v>
      </c>
      <c r="R25" s="76"/>
      <c r="S25" s="76"/>
      <c r="T25" s="76"/>
    </row>
    <row r="26" spans="1:146" ht="22.35" customHeight="1" x14ac:dyDescent="0.35">
      <c r="A26" s="1"/>
      <c r="B26" s="93"/>
      <c r="C26" s="99" t="s">
        <v>173</v>
      </c>
      <c r="D26" s="100"/>
      <c r="E26" s="100"/>
      <c r="F26" s="100"/>
      <c r="G26" s="105" t="s">
        <v>191</v>
      </c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6"/>
    </row>
    <row r="27" spans="1:146" ht="22.35" customHeight="1" x14ac:dyDescent="0.35">
      <c r="A27" s="1"/>
      <c r="B27" s="93"/>
      <c r="C27" s="101"/>
      <c r="D27" s="102"/>
      <c r="E27" s="102"/>
      <c r="F27" s="102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6"/>
    </row>
    <row r="28" spans="1:146" ht="22.35" customHeight="1" x14ac:dyDescent="0.35">
      <c r="A28" s="1"/>
      <c r="B28" s="93"/>
      <c r="C28" s="103"/>
      <c r="D28" s="104"/>
      <c r="E28" s="104"/>
      <c r="F28" s="104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8"/>
    </row>
    <row r="29" spans="1:146" ht="22.3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146" ht="22.35" customHeight="1" x14ac:dyDescent="0.35">
      <c r="A30" s="1"/>
      <c r="B30" s="80" t="s">
        <v>18</v>
      </c>
      <c r="C30" s="80"/>
      <c r="D30" s="80"/>
      <c r="E30" s="80"/>
      <c r="F30" s="80"/>
      <c r="G30" s="81" t="s">
        <v>187</v>
      </c>
      <c r="H30" s="81"/>
      <c r="I30" s="81"/>
      <c r="J30" s="81"/>
      <c r="K30" s="1"/>
      <c r="L30" s="82" t="s">
        <v>19</v>
      </c>
      <c r="M30" s="83"/>
      <c r="N30" s="83"/>
      <c r="O30" s="86" t="s">
        <v>186</v>
      </c>
      <c r="P30" s="86"/>
      <c r="Q30" s="86"/>
      <c r="R30" s="86"/>
      <c r="S30" s="86"/>
      <c r="T30" s="87"/>
    </row>
    <row r="31" spans="1:146" ht="30.6" customHeight="1" x14ac:dyDescent="0.35">
      <c r="A31" s="1"/>
      <c r="B31" s="75" t="s">
        <v>20</v>
      </c>
      <c r="C31" s="75"/>
      <c r="D31" s="75"/>
      <c r="E31" s="75"/>
      <c r="F31" s="75"/>
      <c r="G31" s="90" t="s">
        <v>188</v>
      </c>
      <c r="H31" s="90"/>
      <c r="I31" s="90"/>
      <c r="J31" s="90"/>
      <c r="K31" s="1"/>
      <c r="L31" s="84"/>
      <c r="M31" s="85"/>
      <c r="N31" s="85"/>
      <c r="O31" s="88"/>
      <c r="P31" s="88"/>
      <c r="Q31" s="88"/>
      <c r="R31" s="88"/>
      <c r="S31" s="88"/>
      <c r="T31" s="89"/>
    </row>
    <row r="32" spans="1:146" ht="22.3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2.35" customHeight="1" x14ac:dyDescent="0.35">
      <c r="A33" s="1"/>
      <c r="B33" s="91" t="s">
        <v>21</v>
      </c>
      <c r="C33" s="91"/>
      <c r="D33" s="91"/>
      <c r="E33" s="91"/>
      <c r="F33" s="91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</row>
    <row r="34" spans="1:20" ht="22.35" customHeight="1" x14ac:dyDescent="0.35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22.35" customHeight="1" x14ac:dyDescent="0.35">
      <c r="A35" s="1"/>
      <c r="B35" s="77" t="s">
        <v>22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1:20" ht="25.5" customHeight="1" x14ac:dyDescent="0.35">
      <c r="A36" s="1"/>
      <c r="B36" s="78" t="s">
        <v>192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</row>
    <row r="37" spans="1:20" ht="25.5" customHeight="1" x14ac:dyDescent="0.35">
      <c r="A37" s="1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</row>
    <row r="38" spans="1:20" ht="25.5" customHeight="1" x14ac:dyDescent="0.35">
      <c r="A38" s="1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</row>
    <row r="39" spans="1:20" ht="25.5" customHeight="1" x14ac:dyDescent="0.35">
      <c r="A39" s="1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</row>
    <row r="40" spans="1:20" ht="25.5" customHeight="1" x14ac:dyDescent="0.35">
      <c r="A40" s="1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20" ht="25.5" customHeight="1" x14ac:dyDescent="0.35">
      <c r="A41" s="1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</row>
    <row r="42" spans="1:20" ht="62.25" customHeight="1" x14ac:dyDescent="0.35">
      <c r="A42" s="1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</row>
    <row r="43" spans="1:20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x14ac:dyDescent="0.3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x14ac:dyDescent="0.3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x14ac:dyDescent="0.3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x14ac:dyDescent="0.3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x14ac:dyDescent="0.3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x14ac:dyDescent="0.3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x14ac:dyDescent="0.3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x14ac:dyDescent="0.3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x14ac:dyDescent="0.3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x14ac:dyDescent="0.3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x14ac:dyDescent="0.3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x14ac:dyDescent="0.3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2:20" x14ac:dyDescent="0.3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2:20" x14ac:dyDescent="0.3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2:20" x14ac:dyDescent="0.3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2:20" x14ac:dyDescent="0.3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2:20" x14ac:dyDescent="0.3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2:20" x14ac:dyDescent="0.3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2:20" x14ac:dyDescent="0.3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2:20" x14ac:dyDescent="0.3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2:20" x14ac:dyDescent="0.3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2:20" x14ac:dyDescent="0.3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2:20" x14ac:dyDescent="0.3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2:20" x14ac:dyDescent="0.3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2:20" x14ac:dyDescent="0.3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2:20" x14ac:dyDescent="0.3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2:20" x14ac:dyDescent="0.3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2:20" x14ac:dyDescent="0.3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2:20" x14ac:dyDescent="0.3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2:20" x14ac:dyDescent="0.3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2:20" x14ac:dyDescent="0.3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2:20" x14ac:dyDescent="0.3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2:20" x14ac:dyDescent="0.3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2:20" x14ac:dyDescent="0.3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2:20" x14ac:dyDescent="0.3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2:20" x14ac:dyDescent="0.3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2:20" x14ac:dyDescent="0.3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2:20" x14ac:dyDescent="0.3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2:20" x14ac:dyDescent="0.3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2:20" x14ac:dyDescent="0.3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2:20" x14ac:dyDescent="0.3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2:20" x14ac:dyDescent="0.3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2:20" x14ac:dyDescent="0.3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2:20" x14ac:dyDescent="0.3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2:20" x14ac:dyDescent="0.3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2:20" x14ac:dyDescent="0.3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2:20" x14ac:dyDescent="0.3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2:20" x14ac:dyDescent="0.3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2:20" x14ac:dyDescent="0.3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2:20" x14ac:dyDescent="0.3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2:20" x14ac:dyDescent="0.3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</sheetData>
  <sheetProtection sheet="1" objects="1" scenarios="1"/>
  <mergeCells count="104">
    <mergeCell ref="L17:P17"/>
    <mergeCell ref="Q17:T17"/>
    <mergeCell ref="S10:T10"/>
    <mergeCell ref="B13:E13"/>
    <mergeCell ref="F13:J13"/>
    <mergeCell ref="B14:E14"/>
    <mergeCell ref="F14:J14"/>
    <mergeCell ref="S16:T16"/>
    <mergeCell ref="O14:P14"/>
    <mergeCell ref="Q14:R14"/>
    <mergeCell ref="S14:T14"/>
    <mergeCell ref="O13:P13"/>
    <mergeCell ref="Q13:R13"/>
    <mergeCell ref="S13:T13"/>
    <mergeCell ref="B15:E15"/>
    <mergeCell ref="F15:J15"/>
    <mergeCell ref="O15:P15"/>
    <mergeCell ref="Q16:R16"/>
    <mergeCell ref="F17:J17"/>
    <mergeCell ref="B17:E17"/>
    <mergeCell ref="S15:T15"/>
    <mergeCell ref="B16:E16"/>
    <mergeCell ref="F16:J16"/>
    <mergeCell ref="L16:N16"/>
    <mergeCell ref="L22:P22"/>
    <mergeCell ref="L19:P19"/>
    <mergeCell ref="Q19:T19"/>
    <mergeCell ref="B33:F33"/>
    <mergeCell ref="G33:T33"/>
    <mergeCell ref="C26:F28"/>
    <mergeCell ref="G26:T28"/>
    <mergeCell ref="L25:P25"/>
    <mergeCell ref="Q25:T25"/>
    <mergeCell ref="L24:P24"/>
    <mergeCell ref="Q24:T24"/>
    <mergeCell ref="B25:B28"/>
    <mergeCell ref="C25:F25"/>
    <mergeCell ref="G25:J25"/>
    <mergeCell ref="B35:T35"/>
    <mergeCell ref="B36:T42"/>
    <mergeCell ref="B30:F30"/>
    <mergeCell ref="G30:J30"/>
    <mergeCell ref="L30:N31"/>
    <mergeCell ref="O30:T31"/>
    <mergeCell ref="B31:F31"/>
    <mergeCell ref="G31:J31"/>
    <mergeCell ref="Q23:T23"/>
    <mergeCell ref="L23:P23"/>
    <mergeCell ref="B20:B23"/>
    <mergeCell ref="C20:F20"/>
    <mergeCell ref="G20:J20"/>
    <mergeCell ref="C22:F22"/>
    <mergeCell ref="G22:J22"/>
    <mergeCell ref="Q20:T20"/>
    <mergeCell ref="C21:F21"/>
    <mergeCell ref="G21:J21"/>
    <mergeCell ref="Q21:T21"/>
    <mergeCell ref="Q22:T22"/>
    <mergeCell ref="C23:F23"/>
    <mergeCell ref="G23:J23"/>
    <mergeCell ref="L20:P20"/>
    <mergeCell ref="L21:P21"/>
    <mergeCell ref="L6:N15"/>
    <mergeCell ref="O6:P6"/>
    <mergeCell ref="Q6:R6"/>
    <mergeCell ref="S7:T7"/>
    <mergeCell ref="O9:P9"/>
    <mergeCell ref="Q9:R9"/>
    <mergeCell ref="S9:T9"/>
    <mergeCell ref="B10:F10"/>
    <mergeCell ref="G10:J10"/>
    <mergeCell ref="O8:P8"/>
    <mergeCell ref="B9:F9"/>
    <mergeCell ref="G9:J9"/>
    <mergeCell ref="O11:P11"/>
    <mergeCell ref="Q11:R11"/>
    <mergeCell ref="S11:T11"/>
    <mergeCell ref="B11:F11"/>
    <mergeCell ref="Q15:R15"/>
    <mergeCell ref="G11:J11"/>
    <mergeCell ref="O16:P16"/>
    <mergeCell ref="A1:T1"/>
    <mergeCell ref="B3:D3"/>
    <mergeCell ref="E3:J3"/>
    <mergeCell ref="L3:N3"/>
    <mergeCell ref="O3:T3"/>
    <mergeCell ref="Q8:R8"/>
    <mergeCell ref="S8:T8"/>
    <mergeCell ref="O12:P12"/>
    <mergeCell ref="Q12:R12"/>
    <mergeCell ref="S12:T12"/>
    <mergeCell ref="O10:P10"/>
    <mergeCell ref="Q10:R10"/>
    <mergeCell ref="B4:D4"/>
    <mergeCell ref="E4:J4"/>
    <mergeCell ref="L4:N4"/>
    <mergeCell ref="O4:T4"/>
    <mergeCell ref="S6:T6"/>
    <mergeCell ref="B7:F7"/>
    <mergeCell ref="G7:J7"/>
    <mergeCell ref="O7:P7"/>
    <mergeCell ref="Q7:R7"/>
    <mergeCell ref="B6:F6"/>
    <mergeCell ref="G6:J6"/>
  </mergeCells>
  <printOptions horizontalCentered="1"/>
  <pageMargins left="0.39370078740157477" right="0.39370078740157477" top="0.78740157480314954" bottom="1.0425196850393701" header="0.39370078740157477" footer="0.31535433070866142"/>
  <pageSetup paperSize="9" scale="67" orientation="portrait" r:id="rId1"/>
  <headerFooter alignWithMargins="0">
    <oddFooter>&amp;C&amp;"Trebuchet MS,Regular"&amp;10&amp;K000000&amp;P/&amp;N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errorTitle="Neplatná volba!" error="Vyberte prosím ze seznamu." promptTitle="Zpožděné zahájení" prompt="Vyberte prosím ze seznamu." xr:uid="{8897EF4A-A653-4863-8F0B-E8500C3D190D}">
          <x14:formula1>
            <xm:f>List1!$A$1:$A$2</xm:f>
          </x14:formula1>
          <xm:sqref>G25:J25</xm:sqref>
        </x14:dataValidation>
        <x14:dataValidation type="list" allowBlank="1" showInputMessage="1" showErrorMessage="1" errorTitle="Neplatný údaj!" error="Vyber počet tatami!" promptTitle="Počet tatami" prompt="Vyber počet tatami!" xr:uid="{5BD9BBF7-D636-4AF4-8CA2-DA0C82C8DEE3}">
          <x14:formula1>
            <xm:f>List1!$C$1:$C$10</xm:f>
          </x14:formula1>
          <xm:sqref>F13:J13</xm:sqref>
        </x14:dataValidation>
        <x14:dataValidation type="list" allowBlank="1" showInputMessage="1" showErrorMessage="1" errorTitle="Neplatný údaj!" error="Vyber velikost plochy pro utkání!" promptTitle="Velikost zápasové plochy" prompt="Vyber velikost plochy pro utkání!" xr:uid="{025E7437-8369-4462-950A-ECAF9A189511}">
          <x14:formula1>
            <xm:f>List1!$E$1:$E$4</xm:f>
          </x14:formula1>
          <xm:sqref>F14:J14</xm:sqref>
        </x14:dataValidation>
        <x14:dataValidation type="list" allowBlank="1" showInputMessage="1" showErrorMessage="1" errorTitle="Neplatný údaj" error="Vyber kolik metrů měla bezpečnostní plocha okolo tatami vně!" promptTitle="Velikost bezpečnostní plochy" prompt="Vyber kolik metrů měla bezpečnostní plocha okolo tatami vně!" xr:uid="{D5389481-2D28-4E1B-AB11-60DE7C9DB7A4}">
          <x14:formula1>
            <xm:f>List1!$C$2:$C$4</xm:f>
          </x14:formula1>
          <xm:sqref>F15:J15</xm:sqref>
        </x14:dataValidation>
        <x14:dataValidation type="list" allowBlank="1" showInputMessage="1" showErrorMessage="1" errorTitle="Neplatný údaj" error="Vyber kolik metrů měla bezpečnostní plocha mezi jednotlivými tatami!" promptTitle="Velikost bezpečnostní plochy" prompt="Vyber kolik metrů měla bezpečnostní plocha mezi jednotlivými tatami!" xr:uid="{968DDCA7-0037-4F7F-A028-6B421CA9D5ED}">
          <x14:formula1>
            <xm:f>List1!$C$2:$C$4</xm:f>
          </x14:formula1>
          <xm:sqref>F16:J16</xm:sqref>
        </x14:dataValidation>
        <x14:dataValidation type="list" allowBlank="1" showInputMessage="1" showErrorMessage="1" errorTitle="Neplatný údaj" error="Zadej počet zúčastněných států!" promptTitle="Počet států" xr:uid="{AAC5A997-0FC6-4F12-A70F-7954D49F3B45}">
          <x14:formula1>
            <xm:f>List1!$C$1:$C$15</xm:f>
          </x14:formula1>
          <xm:sqref>G7:J7</xm:sqref>
        </x14:dataValidation>
        <x14:dataValidation type="list" allowBlank="1" showInputMessage="1" showErrorMessage="1" errorTitle="Neplatný údaj!" error="Vyber z nabídky!" promptTitle="Hlasatel" prompt="Vyber z nabídky!" xr:uid="{BE44BC28-2C46-428E-9ED2-B2DFDE9F5BBB}">
          <x14:formula1>
            <xm:f>List1!$G$1:$G$2</xm:f>
          </x14:formula1>
          <xm:sqref>Q21:T21</xm:sqref>
        </x14:dataValidation>
        <x14:dataValidation type="list" allowBlank="1" showInputMessage="1" showErrorMessage="1" errorTitle="Neplatný údaj!" error="Vyber z nabídky!" promptTitle="Losování" prompt="Vyber z nabídky!" xr:uid="{285500F4-1D09-4484-8580-846B08E2869D}">
          <x14:formula1>
            <xm:f>List1!$I$1:$I$3</xm:f>
          </x14:formula1>
          <xm:sqref>Q19:T19</xm:sqref>
        </x14:dataValidation>
        <x14:dataValidation type="list" allowBlank="1" showInputMessage="1" showErrorMessage="1" errorTitle="Neplatná volba!" error="Vyberte prosím ze seznamu." promptTitle="Jména na SCOREBOARDECH" prompt="Vyberte prosím ze seznamu." xr:uid="{D17BFBCF-9CC8-4134-88D5-F4B26635533B}">
          <x14:formula1>
            <xm:f>List1!$A$1:$A$2</xm:f>
          </x14:formula1>
          <xm:sqref>Q22:T22</xm:sqref>
        </x14:dataValidation>
        <x14:dataValidation type="list" allowBlank="1" showInputMessage="1" showErrorMessage="1" errorTitle="Neplatná volba!" error="Vyberte prosím ze seznamu." promptTitle="Rozdělené vážení!" prompt="Konalo se vážení v jeden den ve více časech?" xr:uid="{BDB80590-9AED-4233-AEBD-790C9C2B5281}">
          <x14:formula1>
            <xm:f>List1!$A$1:$A$2</xm:f>
          </x14:formula1>
          <xm:sqref>G11:J11</xm:sqref>
        </x14:dataValidation>
        <x14:dataValidation type="list" allowBlank="1" showInputMessage="1" showErrorMessage="1" errorTitle="Neplatná volba!" error="Vyberte prosím ze seznamu." promptTitle="CARE SYSTÉM" prompt="Byl k dispozici care systém?" xr:uid="{7DAD085E-B4B2-4852-91AE-54C168409349}">
          <x14:formula1>
            <xm:f>List1!$A$1:$A$2</xm:f>
          </x14:formula1>
          <xm:sqref>Q23:T23</xm:sqref>
        </x14:dataValidation>
        <x14:dataValidation type="list" allowBlank="1" showInputMessage="1" showErrorMessage="1" errorTitle="Neplatná volba!" error="Vyberte prosím ze seznamu." promptTitle="Počet kamer" prompt="Kolik kamer bylo u každého tatami?" xr:uid="{DE1A573B-7E0C-4810-AB06-760EC97DA987}">
          <x14:formula1>
            <xm:f>List1!$C$1:$C$2</xm:f>
          </x14:formula1>
          <xm:sqref>Q24:T24</xm:sqref>
        </x14:dataValidation>
        <x14:dataValidation type="list" allowBlank="1" showInputMessage="1" showErrorMessage="1" errorTitle="Neplatná volba!" error="Vyberte prosím ze seznamu." promptTitle="Trenérská výzva" prompt="Byla na soutěži umožněna trenérská výzva?" xr:uid="{08EAC974-5E19-4C1F-ABE2-BB5A8ECC96B9}">
          <x14:formula1>
            <xm:f>List1!$A$1:$A$2</xm:f>
          </x14:formula1>
          <xm:sqref>F17</xm:sqref>
        </x14:dataValidation>
        <x14:dataValidation type="list" allowBlank="1" showInputMessage="1" showErrorMessage="1" errorTitle="Neplatný údaj!" error="Vyber z nabídky!" promptTitle="Použitý program" prompt="Vyber z nabídky!" xr:uid="{069BE71E-CD47-4BF3-8173-3888D30FBA60}">
          <x14:formula1>
            <xm:f>List1!$L$1:$L$5</xm:f>
          </x14:formula1>
          <xm:sqref>Q20:T20</xm:sqref>
        </x14:dataValidation>
        <x14:dataValidation type="list" allowBlank="1" showInputMessage="1" showErrorMessage="1" errorTitle="Neplatná volba!" error="Vyberte prosím ze seznamu." promptTitle="LIVE STREAM" prompt="Byl ze soutěže zajištěn LIVE STREAM?" xr:uid="{438C0D95-94F3-4D98-9B15-0920FEB9B03C}">
          <x14:formula1>
            <xm:f>List1!$A$1:$A$2</xm:f>
          </x14:formula1>
          <xm:sqref>Q25:T25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CC50-07DD-4BAF-B99A-B87F39152EA9}">
  <sheetPr>
    <pageSetUpPr fitToPage="1"/>
  </sheetPr>
  <dimension ref="A1:AMJ455"/>
  <sheetViews>
    <sheetView workbookViewId="0">
      <selection activeCell="G11" sqref="G11:J11"/>
    </sheetView>
  </sheetViews>
  <sheetFormatPr defaultRowHeight="18" x14ac:dyDescent="0.35"/>
  <cols>
    <col min="1" max="1" width="2.5" style="2" customWidth="1"/>
    <col min="2" max="17" width="6.625" style="2" customWidth="1"/>
    <col min="18" max="18" width="8.125" style="2" customWidth="1"/>
    <col min="19" max="19" width="6.625" style="2" customWidth="1"/>
    <col min="20" max="20" width="8.375" style="2" customWidth="1"/>
    <col min="21" max="21" width="8.75" style="1" customWidth="1"/>
    <col min="22" max="22" width="8.75" style="1" hidden="1" customWidth="1"/>
    <col min="23" max="23" width="9.125" style="1" hidden="1" customWidth="1"/>
    <col min="24" max="26" width="8.75" style="1" hidden="1" customWidth="1"/>
    <col min="27" max="146" width="8.75" style="1" customWidth="1"/>
    <col min="147" max="1024" width="8.75" style="2" customWidth="1"/>
  </cols>
  <sheetData>
    <row r="1" spans="1:146" ht="84.75" customHeight="1" x14ac:dyDescent="0.35">
      <c r="A1" s="52" t="s">
        <v>135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146" ht="15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</row>
    <row r="3" spans="1:146" s="8" customFormat="1" ht="22.5" customHeight="1" x14ac:dyDescent="0.2">
      <c r="A3" s="5"/>
      <c r="B3" s="53" t="s">
        <v>0</v>
      </c>
      <c r="C3" s="53"/>
      <c r="D3" s="53"/>
      <c r="E3" s="54"/>
      <c r="F3" s="54"/>
      <c r="G3" s="54"/>
      <c r="H3" s="54"/>
      <c r="I3" s="54"/>
      <c r="J3" s="54"/>
      <c r="K3" s="6"/>
      <c r="L3" s="53" t="s">
        <v>136</v>
      </c>
      <c r="M3" s="53"/>
      <c r="N3" s="53"/>
      <c r="O3" s="54"/>
      <c r="P3" s="54"/>
      <c r="Q3" s="54"/>
      <c r="R3" s="54"/>
      <c r="S3" s="54"/>
      <c r="T3" s="54"/>
      <c r="U3" s="7"/>
      <c r="V3" s="7"/>
      <c r="W3" s="7" t="s">
        <v>2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</row>
    <row r="4" spans="1:146" s="8" customFormat="1" ht="39" customHeight="1" x14ac:dyDescent="0.2">
      <c r="A4" s="5"/>
      <c r="B4" s="53" t="s">
        <v>3</v>
      </c>
      <c r="C4" s="53"/>
      <c r="D4" s="53"/>
      <c r="E4" s="61"/>
      <c r="F4" s="61"/>
      <c r="G4" s="61"/>
      <c r="H4" s="61"/>
      <c r="I4" s="61"/>
      <c r="J4" s="61"/>
      <c r="K4" s="6"/>
      <c r="L4" s="119" t="s">
        <v>172</v>
      </c>
      <c r="M4" s="119"/>
      <c r="N4" s="119"/>
      <c r="O4" s="63" t="s">
        <v>184</v>
      </c>
      <c r="P4" s="63"/>
      <c r="Q4" s="63"/>
      <c r="R4" s="63"/>
      <c r="S4" s="63"/>
      <c r="T4" s="63"/>
      <c r="U4" s="7"/>
      <c r="V4" s="7"/>
      <c r="W4" s="7" t="s">
        <v>4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</row>
    <row r="5" spans="1:146" s="7" customFormat="1" ht="15" customHeight="1" x14ac:dyDescent="0.2">
      <c r="A5" s="5"/>
      <c r="K5" s="6"/>
      <c r="W5" s="7">
        <v>1</v>
      </c>
      <c r="X5" s="7" t="s">
        <v>4</v>
      </c>
    </row>
    <row r="6" spans="1:146" s="8" customFormat="1" ht="22.5" customHeight="1" x14ac:dyDescent="0.2">
      <c r="A6" s="5"/>
      <c r="B6" s="53" t="s">
        <v>137</v>
      </c>
      <c r="C6" s="53"/>
      <c r="D6" s="53"/>
      <c r="E6" s="53"/>
      <c r="F6" s="53"/>
      <c r="G6" s="65"/>
      <c r="H6" s="65"/>
      <c r="I6" s="65"/>
      <c r="J6" s="65"/>
      <c r="K6" s="6"/>
      <c r="L6" s="66" t="s">
        <v>5</v>
      </c>
      <c r="M6" s="66"/>
      <c r="N6" s="66"/>
      <c r="O6" s="68"/>
      <c r="P6" s="68"/>
      <c r="Q6" s="59" t="s">
        <v>170</v>
      </c>
      <c r="R6" s="59"/>
      <c r="S6" s="59" t="s">
        <v>171</v>
      </c>
      <c r="T6" s="59"/>
      <c r="U6" s="7"/>
      <c r="V6" s="7"/>
      <c r="W6" s="7">
        <v>2</v>
      </c>
      <c r="X6" s="7">
        <v>1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</row>
    <row r="7" spans="1:146" s="8" customFormat="1" ht="22.5" customHeight="1" x14ac:dyDescent="0.2">
      <c r="A7" s="5"/>
      <c r="B7" s="64" t="s">
        <v>138</v>
      </c>
      <c r="C7" s="64"/>
      <c r="D7" s="64"/>
      <c r="E7" s="64"/>
      <c r="F7" s="64"/>
      <c r="G7" s="60"/>
      <c r="H7" s="60"/>
      <c r="I7" s="60"/>
      <c r="J7" s="60"/>
      <c r="K7" s="6"/>
      <c r="L7" s="66"/>
      <c r="M7" s="66"/>
      <c r="N7" s="66"/>
      <c r="O7" s="59" t="s">
        <v>139</v>
      </c>
      <c r="P7" s="59"/>
      <c r="Q7" s="60"/>
      <c r="R7" s="60"/>
      <c r="S7" s="60"/>
      <c r="T7" s="60"/>
      <c r="U7" s="7"/>
      <c r="V7" s="7" t="s">
        <v>6</v>
      </c>
      <c r="W7" s="7">
        <v>3</v>
      </c>
      <c r="X7" s="7">
        <v>2</v>
      </c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</row>
    <row r="8" spans="1:146" s="8" customFormat="1" ht="22.5" customHeight="1" x14ac:dyDescent="0.2">
      <c r="A8" s="5"/>
      <c r="B8" s="40"/>
      <c r="C8" s="40"/>
      <c r="D8" s="40"/>
      <c r="E8" s="40"/>
      <c r="F8" s="40"/>
      <c r="G8" s="41"/>
      <c r="H8" s="41"/>
      <c r="I8" s="41"/>
      <c r="J8" s="41"/>
      <c r="K8" s="6"/>
      <c r="L8" s="66"/>
      <c r="M8" s="66"/>
      <c r="N8" s="66"/>
      <c r="O8" s="57" t="s">
        <v>140</v>
      </c>
      <c r="P8" s="58"/>
      <c r="Q8" s="55"/>
      <c r="R8" s="56"/>
      <c r="S8" s="55"/>
      <c r="T8" s="56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</row>
    <row r="9" spans="1:146" s="8" customFormat="1" ht="22.5" customHeight="1" x14ac:dyDescent="0.2">
      <c r="A9" s="5"/>
      <c r="B9" s="75" t="s">
        <v>8</v>
      </c>
      <c r="C9" s="75"/>
      <c r="D9" s="75"/>
      <c r="E9" s="75"/>
      <c r="F9" s="75"/>
      <c r="G9" s="65"/>
      <c r="H9" s="65"/>
      <c r="I9" s="65"/>
      <c r="J9" s="65"/>
      <c r="K9" s="6"/>
      <c r="L9" s="66"/>
      <c r="M9" s="66"/>
      <c r="N9" s="66"/>
      <c r="O9" s="59" t="s">
        <v>141</v>
      </c>
      <c r="P9" s="59"/>
      <c r="Q9" s="60">
        <v>392</v>
      </c>
      <c r="R9" s="60"/>
      <c r="S9" s="60">
        <v>181</v>
      </c>
      <c r="T9" s="60"/>
      <c r="U9" s="7"/>
      <c r="V9" s="7" t="s">
        <v>7</v>
      </c>
      <c r="W9" s="7">
        <v>4</v>
      </c>
      <c r="X9" s="7">
        <v>3</v>
      </c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</row>
    <row r="10" spans="1:146" s="8" customFormat="1" ht="22.5" customHeight="1" x14ac:dyDescent="0.2">
      <c r="A10" s="5"/>
      <c r="B10" s="69"/>
      <c r="C10" s="70"/>
      <c r="D10" s="70"/>
      <c r="E10" s="70"/>
      <c r="F10" s="71"/>
      <c r="G10" s="72"/>
      <c r="H10" s="73"/>
      <c r="I10" s="73"/>
      <c r="J10" s="74"/>
      <c r="K10" s="43"/>
      <c r="L10" s="66"/>
      <c r="M10" s="66"/>
      <c r="N10" s="66"/>
      <c r="O10" s="59" t="s">
        <v>142</v>
      </c>
      <c r="P10" s="59"/>
      <c r="Q10" s="60">
        <v>343</v>
      </c>
      <c r="R10" s="60"/>
      <c r="S10" s="60">
        <v>126</v>
      </c>
      <c r="T10" s="60"/>
      <c r="U10" s="7"/>
      <c r="V10" s="7" t="s">
        <v>4</v>
      </c>
      <c r="W10" s="7">
        <v>5</v>
      </c>
      <c r="X10" s="7">
        <v>4</v>
      </c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</row>
    <row r="11" spans="1:146" s="8" customFormat="1" ht="22.5" customHeight="1" x14ac:dyDescent="0.2">
      <c r="A11" s="5"/>
      <c r="B11" s="75" t="s">
        <v>158</v>
      </c>
      <c r="C11" s="75"/>
      <c r="D11" s="75"/>
      <c r="E11" s="75"/>
      <c r="F11" s="75"/>
      <c r="G11" s="76"/>
      <c r="H11" s="76"/>
      <c r="I11" s="76"/>
      <c r="J11" s="76"/>
      <c r="K11" s="6"/>
      <c r="L11" s="66"/>
      <c r="M11" s="66"/>
      <c r="N11" s="66"/>
      <c r="O11" s="57" t="s">
        <v>143</v>
      </c>
      <c r="P11" s="58"/>
      <c r="Q11" s="55"/>
      <c r="R11" s="56"/>
      <c r="S11" s="55"/>
      <c r="T11" s="5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</row>
    <row r="12" spans="1:146" s="8" customFormat="1" ht="22.5" customHeight="1" x14ac:dyDescent="0.2">
      <c r="A12" s="5"/>
      <c r="B12" s="42"/>
      <c r="C12" s="42"/>
      <c r="D12" s="42"/>
      <c r="E12" s="42"/>
      <c r="F12" s="42"/>
      <c r="G12" s="39"/>
      <c r="H12" s="39"/>
      <c r="I12" s="39"/>
      <c r="J12" s="39"/>
      <c r="K12" s="6"/>
      <c r="L12" s="66"/>
      <c r="M12" s="66"/>
      <c r="N12" s="66"/>
      <c r="O12" s="57" t="s">
        <v>9</v>
      </c>
      <c r="P12" s="58"/>
      <c r="Q12" s="55"/>
      <c r="R12" s="56"/>
      <c r="S12" s="55"/>
      <c r="T12" s="56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</row>
    <row r="13" spans="1:146" s="8" customFormat="1" ht="22.5" customHeight="1" x14ac:dyDescent="0.2">
      <c r="A13" s="5"/>
      <c r="B13" s="91" t="s">
        <v>10</v>
      </c>
      <c r="C13" s="91"/>
      <c r="D13" s="91"/>
      <c r="E13" s="91"/>
      <c r="F13" s="113">
        <v>5</v>
      </c>
      <c r="G13" s="113"/>
      <c r="H13" s="113"/>
      <c r="I13" s="113"/>
      <c r="J13" s="113"/>
      <c r="K13" s="6"/>
      <c r="L13" s="66"/>
      <c r="M13" s="66"/>
      <c r="N13" s="66"/>
      <c r="O13" s="57" t="s">
        <v>157</v>
      </c>
      <c r="P13" s="58"/>
      <c r="Q13" s="55"/>
      <c r="R13" s="56"/>
      <c r="S13" s="55"/>
      <c r="T13" s="56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</row>
    <row r="14" spans="1:146" s="8" customFormat="1" ht="22.5" customHeight="1" x14ac:dyDescent="0.2">
      <c r="A14" s="5"/>
      <c r="B14" s="109" t="s">
        <v>144</v>
      </c>
      <c r="C14" s="109"/>
      <c r="D14" s="109"/>
      <c r="E14" s="109"/>
      <c r="F14" s="113" t="s">
        <v>155</v>
      </c>
      <c r="G14" s="113"/>
      <c r="H14" s="113"/>
      <c r="I14" s="113"/>
      <c r="J14" s="113"/>
      <c r="K14" s="6"/>
      <c r="L14" s="66"/>
      <c r="M14" s="66"/>
      <c r="N14" s="66"/>
      <c r="O14" s="57" t="s">
        <v>133</v>
      </c>
      <c r="P14" s="58"/>
      <c r="Q14" s="55"/>
      <c r="R14" s="56"/>
      <c r="S14" s="55"/>
      <c r="T14" s="56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</row>
    <row r="15" spans="1:146" s="8" customFormat="1" ht="22.5" customHeight="1" x14ac:dyDescent="0.2">
      <c r="A15" s="5"/>
      <c r="B15" s="109" t="s">
        <v>145</v>
      </c>
      <c r="C15" s="109"/>
      <c r="D15" s="109"/>
      <c r="E15" s="109"/>
      <c r="F15" s="113">
        <v>2</v>
      </c>
      <c r="G15" s="113"/>
      <c r="H15" s="113"/>
      <c r="I15" s="113"/>
      <c r="J15" s="113"/>
      <c r="K15" s="6"/>
      <c r="L15" s="67"/>
      <c r="M15" s="67"/>
      <c r="N15" s="67"/>
      <c r="O15" s="114" t="s">
        <v>11</v>
      </c>
      <c r="P15" s="114"/>
      <c r="Q15" s="60"/>
      <c r="R15" s="60"/>
      <c r="S15" s="60"/>
      <c r="T15" s="60"/>
      <c r="U15" s="7"/>
      <c r="V15" s="7"/>
      <c r="W15" s="7">
        <v>7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</row>
    <row r="16" spans="1:146" s="8" customFormat="1" ht="22.5" customHeight="1" x14ac:dyDescent="0.2">
      <c r="A16" s="5"/>
      <c r="B16" s="109" t="s">
        <v>146</v>
      </c>
      <c r="C16" s="109"/>
      <c r="D16" s="109"/>
      <c r="E16" s="109"/>
      <c r="F16" s="113">
        <v>3</v>
      </c>
      <c r="G16" s="113"/>
      <c r="H16" s="113"/>
      <c r="I16" s="113"/>
      <c r="J16" s="113"/>
      <c r="K16" s="6"/>
      <c r="L16" s="118" t="s">
        <v>12</v>
      </c>
      <c r="M16" s="118"/>
      <c r="N16" s="118"/>
      <c r="O16" s="51">
        <f>+Q16+S16</f>
        <v>1042</v>
      </c>
      <c r="P16" s="51"/>
      <c r="Q16" s="51">
        <f>SUM(Q7:R15)</f>
        <v>735</v>
      </c>
      <c r="R16" s="51"/>
      <c r="S16" s="51">
        <f>SUM(S7:T15)</f>
        <v>307</v>
      </c>
      <c r="T16" s="51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</row>
    <row r="17" spans="1:146" s="8" customFormat="1" ht="22.5" customHeight="1" x14ac:dyDescent="0.2">
      <c r="A17" s="5"/>
      <c r="B17" s="116" t="s">
        <v>169</v>
      </c>
      <c r="C17" s="117"/>
      <c r="D17" s="117"/>
      <c r="E17" s="117"/>
      <c r="F17" s="115" t="s">
        <v>153</v>
      </c>
      <c r="G17" s="115"/>
      <c r="H17" s="115"/>
      <c r="I17" s="115"/>
      <c r="J17" s="76"/>
      <c r="K17" s="6"/>
      <c r="L17" s="112" t="s">
        <v>159</v>
      </c>
      <c r="M17" s="112"/>
      <c r="N17" s="112"/>
      <c r="O17" s="112"/>
      <c r="P17" s="112"/>
      <c r="Q17" s="51">
        <f>O16/F13</f>
        <v>208.4</v>
      </c>
      <c r="R17" s="51"/>
      <c r="S17" s="51"/>
      <c r="T17" s="51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</row>
    <row r="18" spans="1:146" s="7" customFormat="1" ht="22.5" customHeight="1" x14ac:dyDescent="0.2">
      <c r="V18" s="7" t="s">
        <v>13</v>
      </c>
      <c r="Z18" s="7" t="s">
        <v>14</v>
      </c>
    </row>
    <row r="19" spans="1:146" s="7" customFormat="1" ht="22.5" customHeight="1" x14ac:dyDescent="0.2">
      <c r="L19" s="96" t="s">
        <v>38</v>
      </c>
      <c r="M19" s="97"/>
      <c r="N19" s="97"/>
      <c r="O19" s="97"/>
      <c r="P19" s="97"/>
      <c r="Q19" s="95" t="s">
        <v>164</v>
      </c>
      <c r="R19" s="95"/>
      <c r="S19" s="95"/>
      <c r="T19" s="95"/>
    </row>
    <row r="20" spans="1:146" s="7" customFormat="1" ht="22.35" customHeight="1" x14ac:dyDescent="0.2">
      <c r="B20" s="93" t="s">
        <v>149</v>
      </c>
      <c r="C20" s="66" t="s">
        <v>15</v>
      </c>
      <c r="D20" s="66"/>
      <c r="E20" s="66"/>
      <c r="F20" s="66"/>
      <c r="G20" s="94">
        <v>0.46875</v>
      </c>
      <c r="H20" s="94"/>
      <c r="I20" s="94"/>
      <c r="J20" s="94"/>
      <c r="L20" s="96" t="s">
        <v>175</v>
      </c>
      <c r="M20" s="97"/>
      <c r="N20" s="97"/>
      <c r="O20" s="97"/>
      <c r="P20" s="97"/>
      <c r="Q20" s="95" t="s">
        <v>176</v>
      </c>
      <c r="R20" s="95"/>
      <c r="S20" s="95"/>
      <c r="T20" s="95"/>
    </row>
    <row r="21" spans="1:146" s="7" customFormat="1" ht="22.35" customHeight="1" x14ac:dyDescent="0.2">
      <c r="B21" s="93"/>
      <c r="C21" s="66" t="s">
        <v>150</v>
      </c>
      <c r="D21" s="66"/>
      <c r="E21" s="66"/>
      <c r="F21" s="66"/>
      <c r="G21" s="94">
        <v>0.51041666666666696</v>
      </c>
      <c r="H21" s="94"/>
      <c r="I21" s="94"/>
      <c r="J21" s="94"/>
      <c r="L21" s="91" t="s">
        <v>160</v>
      </c>
      <c r="M21" s="92"/>
      <c r="N21" s="92"/>
      <c r="O21" s="92"/>
      <c r="P21" s="92"/>
      <c r="Q21" s="95" t="s">
        <v>162</v>
      </c>
      <c r="R21" s="95"/>
      <c r="S21" s="95"/>
      <c r="T21" s="95"/>
    </row>
    <row r="22" spans="1:146" s="7" customFormat="1" ht="22.35" customHeight="1" x14ac:dyDescent="0.2">
      <c r="B22" s="93"/>
      <c r="C22" s="66" t="s">
        <v>16</v>
      </c>
      <c r="D22" s="66"/>
      <c r="E22" s="66"/>
      <c r="F22" s="66"/>
      <c r="G22" s="94">
        <v>0.50694444444444442</v>
      </c>
      <c r="H22" s="94"/>
      <c r="I22" s="94"/>
      <c r="J22" s="94"/>
      <c r="L22" s="91" t="s">
        <v>166</v>
      </c>
      <c r="M22" s="92"/>
      <c r="N22" s="92"/>
      <c r="O22" s="92"/>
      <c r="P22" s="92"/>
      <c r="Q22" s="76" t="s">
        <v>152</v>
      </c>
      <c r="R22" s="76"/>
      <c r="S22" s="76"/>
      <c r="T22" s="76"/>
    </row>
    <row r="23" spans="1:146" s="7" customFormat="1" ht="22.35" customHeight="1" x14ac:dyDescent="0.2">
      <c r="B23" s="93"/>
      <c r="C23" s="66" t="s">
        <v>17</v>
      </c>
      <c r="D23" s="66"/>
      <c r="E23" s="66"/>
      <c r="F23" s="66"/>
      <c r="G23" s="94">
        <v>0.50694444444444442</v>
      </c>
      <c r="H23" s="94"/>
      <c r="I23" s="94"/>
      <c r="J23" s="94"/>
      <c r="L23" s="91" t="s">
        <v>167</v>
      </c>
      <c r="M23" s="92"/>
      <c r="N23" s="92"/>
      <c r="O23" s="92"/>
      <c r="P23" s="92"/>
      <c r="Q23" s="76" t="s">
        <v>152</v>
      </c>
      <c r="R23" s="76"/>
      <c r="S23" s="76"/>
      <c r="T23" s="76"/>
    </row>
    <row r="24" spans="1:146" ht="22.35" customHeight="1" x14ac:dyDescent="0.35">
      <c r="A24" s="1"/>
      <c r="B24" s="7"/>
      <c r="C24" s="7"/>
      <c r="D24" s="7"/>
      <c r="E24" s="7"/>
      <c r="F24" s="7"/>
      <c r="G24" s="7"/>
      <c r="H24" s="7"/>
      <c r="I24" s="7"/>
      <c r="J24" s="7"/>
      <c r="K24" s="7"/>
      <c r="L24" s="109" t="s">
        <v>168</v>
      </c>
      <c r="M24" s="110"/>
      <c r="N24" s="110"/>
      <c r="O24" s="110"/>
      <c r="P24" s="110"/>
      <c r="Q24" s="111">
        <v>2</v>
      </c>
      <c r="R24" s="111"/>
      <c r="S24" s="111"/>
      <c r="T24" s="111"/>
    </row>
    <row r="25" spans="1:146" ht="22.35" customHeight="1" x14ac:dyDescent="0.35">
      <c r="A25" s="1"/>
      <c r="B25" s="93" t="s">
        <v>149</v>
      </c>
      <c r="C25" s="66" t="s">
        <v>151</v>
      </c>
      <c r="D25" s="66"/>
      <c r="E25" s="66"/>
      <c r="F25" s="66"/>
      <c r="G25" s="76" t="s">
        <v>152</v>
      </c>
      <c r="H25" s="76"/>
      <c r="I25" s="76"/>
      <c r="J25" s="76"/>
      <c r="K25" s="44"/>
      <c r="L25" s="91" t="s">
        <v>182</v>
      </c>
      <c r="M25" s="92"/>
      <c r="N25" s="92"/>
      <c r="O25" s="92"/>
      <c r="P25" s="92"/>
      <c r="Q25" s="76" t="s">
        <v>152</v>
      </c>
      <c r="R25" s="76"/>
      <c r="S25" s="76"/>
      <c r="T25" s="76"/>
    </row>
    <row r="26" spans="1:146" ht="22.35" customHeight="1" x14ac:dyDescent="0.35">
      <c r="A26" s="1"/>
      <c r="B26" s="93"/>
      <c r="C26" s="99" t="s">
        <v>173</v>
      </c>
      <c r="D26" s="100"/>
      <c r="E26" s="100"/>
      <c r="F26" s="100"/>
      <c r="G26" s="105" t="s">
        <v>181</v>
      </c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6"/>
    </row>
    <row r="27" spans="1:146" ht="22.35" customHeight="1" x14ac:dyDescent="0.35">
      <c r="A27" s="1"/>
      <c r="B27" s="93"/>
      <c r="C27" s="101"/>
      <c r="D27" s="102"/>
      <c r="E27" s="102"/>
      <c r="F27" s="102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6"/>
    </row>
    <row r="28" spans="1:146" ht="22.35" customHeight="1" x14ac:dyDescent="0.35">
      <c r="A28" s="1"/>
      <c r="B28" s="93"/>
      <c r="C28" s="103"/>
      <c r="D28" s="104"/>
      <c r="E28" s="104"/>
      <c r="F28" s="104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8"/>
    </row>
    <row r="29" spans="1:146" s="2" customFormat="1" ht="22.3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</row>
    <row r="30" spans="1:146" ht="22.35" customHeight="1" x14ac:dyDescent="0.35">
      <c r="A30" s="1"/>
      <c r="B30" s="80" t="s">
        <v>18</v>
      </c>
      <c r="C30" s="80"/>
      <c r="D30" s="80"/>
      <c r="E30" s="80"/>
      <c r="F30" s="80"/>
      <c r="G30" s="81" t="s">
        <v>187</v>
      </c>
      <c r="H30" s="81"/>
      <c r="I30" s="81"/>
      <c r="J30" s="81"/>
      <c r="K30" s="1"/>
      <c r="L30" s="82" t="s">
        <v>19</v>
      </c>
      <c r="M30" s="83"/>
      <c r="N30" s="83"/>
      <c r="O30" s="86" t="s">
        <v>186</v>
      </c>
      <c r="P30" s="86"/>
      <c r="Q30" s="86"/>
      <c r="R30" s="86"/>
      <c r="S30" s="86"/>
      <c r="T30" s="87"/>
    </row>
    <row r="31" spans="1:146" ht="30.6" customHeight="1" x14ac:dyDescent="0.35">
      <c r="A31" s="1"/>
      <c r="B31" s="75" t="s">
        <v>20</v>
      </c>
      <c r="C31" s="75"/>
      <c r="D31" s="75"/>
      <c r="E31" s="75"/>
      <c r="F31" s="75"/>
      <c r="G31" s="90" t="s">
        <v>188</v>
      </c>
      <c r="H31" s="90"/>
      <c r="I31" s="90"/>
      <c r="J31" s="90"/>
      <c r="K31" s="1"/>
      <c r="L31" s="84"/>
      <c r="M31" s="85"/>
      <c r="N31" s="85"/>
      <c r="O31" s="88"/>
      <c r="P31" s="88"/>
      <c r="Q31" s="88"/>
      <c r="R31" s="88"/>
      <c r="S31" s="88"/>
      <c r="T31" s="89"/>
    </row>
    <row r="32" spans="1:146" ht="22.3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1024" ht="22.35" customHeight="1" x14ac:dyDescent="0.35">
      <c r="A33" s="1"/>
      <c r="B33" s="91" t="s">
        <v>21</v>
      </c>
      <c r="C33" s="91"/>
      <c r="D33" s="91"/>
      <c r="E33" s="91"/>
      <c r="F33" s="91"/>
      <c r="G33" s="98" t="s">
        <v>174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</row>
    <row r="34" spans="1:1024" s="1" customFormat="1" ht="22.35" customHeight="1" x14ac:dyDescent="0.3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22.35" customHeight="1" x14ac:dyDescent="0.35">
      <c r="A35" s="1"/>
      <c r="B35" s="77" t="s">
        <v>22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1:1024" ht="25.5" customHeight="1" x14ac:dyDescent="0.35">
      <c r="A36" s="1"/>
      <c r="B36" s="120" t="s">
        <v>134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</row>
    <row r="37" spans="1:1024" ht="25.5" customHeight="1" x14ac:dyDescent="0.35">
      <c r="A37" s="1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</row>
    <row r="38" spans="1:1024" ht="25.5" customHeight="1" x14ac:dyDescent="0.35">
      <c r="A38" s="1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</row>
    <row r="39" spans="1:1024" ht="25.5" customHeight="1" x14ac:dyDescent="0.35">
      <c r="A39" s="1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</row>
    <row r="40" spans="1:1024" ht="25.5" customHeight="1" x14ac:dyDescent="0.35">
      <c r="A40" s="1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1024" ht="25.5" customHeight="1" x14ac:dyDescent="0.35">
      <c r="A41" s="1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</row>
    <row r="42" spans="1:1024" ht="62.25" customHeight="1" x14ac:dyDescent="0.35">
      <c r="A42" s="1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</row>
    <row r="43" spans="1:1024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1024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1024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1024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1024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1024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x14ac:dyDescent="0.3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x14ac:dyDescent="0.3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x14ac:dyDescent="0.3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x14ac:dyDescent="0.3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x14ac:dyDescent="0.3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x14ac:dyDescent="0.3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x14ac:dyDescent="0.3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x14ac:dyDescent="0.3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x14ac:dyDescent="0.3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x14ac:dyDescent="0.3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x14ac:dyDescent="0.3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x14ac:dyDescent="0.3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2:20" x14ac:dyDescent="0.3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2:20" x14ac:dyDescent="0.3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2:20" x14ac:dyDescent="0.3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2:20" x14ac:dyDescent="0.3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2:20" x14ac:dyDescent="0.3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2:20" x14ac:dyDescent="0.3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2:20" x14ac:dyDescent="0.3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2:20" x14ac:dyDescent="0.3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2:20" x14ac:dyDescent="0.3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2:20" x14ac:dyDescent="0.3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2:20" x14ac:dyDescent="0.3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2:20" x14ac:dyDescent="0.3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2:20" x14ac:dyDescent="0.3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2:20" x14ac:dyDescent="0.3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2:20" x14ac:dyDescent="0.3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2:20" x14ac:dyDescent="0.3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2:20" x14ac:dyDescent="0.3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2:20" x14ac:dyDescent="0.3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2:20" x14ac:dyDescent="0.3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2:20" x14ac:dyDescent="0.3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2:20" x14ac:dyDescent="0.3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2:20" x14ac:dyDescent="0.3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2:20" x14ac:dyDescent="0.3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2:20" x14ac:dyDescent="0.3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2:20" x14ac:dyDescent="0.3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2:20" x14ac:dyDescent="0.3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2:20" x14ac:dyDescent="0.3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2:20" x14ac:dyDescent="0.3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2:20" x14ac:dyDescent="0.3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2:20" x14ac:dyDescent="0.3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2:20" x14ac:dyDescent="0.3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2:20" x14ac:dyDescent="0.3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2:20" x14ac:dyDescent="0.3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2:20" x14ac:dyDescent="0.3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2:20" x14ac:dyDescent="0.3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2:20" x14ac:dyDescent="0.3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2:20" x14ac:dyDescent="0.3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2:20" x14ac:dyDescent="0.3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2:20" x14ac:dyDescent="0.3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</sheetData>
  <sheetProtection sheet="1" objects="1" scenarios="1"/>
  <mergeCells count="104">
    <mergeCell ref="B35:T35"/>
    <mergeCell ref="B36:T42"/>
    <mergeCell ref="B30:F30"/>
    <mergeCell ref="G30:J30"/>
    <mergeCell ref="L30:N31"/>
    <mergeCell ref="O30:T31"/>
    <mergeCell ref="B31:F31"/>
    <mergeCell ref="G31:J31"/>
    <mergeCell ref="B25:B28"/>
    <mergeCell ref="C25:F25"/>
    <mergeCell ref="G25:J25"/>
    <mergeCell ref="L25:P25"/>
    <mergeCell ref="Q25:T25"/>
    <mergeCell ref="C26:F28"/>
    <mergeCell ref="G26:T28"/>
    <mergeCell ref="B33:F33"/>
    <mergeCell ref="G33:T33"/>
    <mergeCell ref="L17:P17"/>
    <mergeCell ref="Q17:T17"/>
    <mergeCell ref="Q21:T21"/>
    <mergeCell ref="C22:F22"/>
    <mergeCell ref="G22:J22"/>
    <mergeCell ref="L22:P22"/>
    <mergeCell ref="Q22:T22"/>
    <mergeCell ref="L24:P24"/>
    <mergeCell ref="Q24:T24"/>
    <mergeCell ref="B17:E17"/>
    <mergeCell ref="F17:J17"/>
    <mergeCell ref="B20:B23"/>
    <mergeCell ref="C20:F20"/>
    <mergeCell ref="G20:J20"/>
    <mergeCell ref="L20:P20"/>
    <mergeCell ref="Q20:T20"/>
    <mergeCell ref="C21:F21"/>
    <mergeCell ref="G21:J21"/>
    <mergeCell ref="L21:P21"/>
    <mergeCell ref="C23:F23"/>
    <mergeCell ref="G23:J23"/>
    <mergeCell ref="L23:P23"/>
    <mergeCell ref="Q23:T23"/>
    <mergeCell ref="O12:P12"/>
    <mergeCell ref="Q12:R12"/>
    <mergeCell ref="S12:T12"/>
    <mergeCell ref="B13:E13"/>
    <mergeCell ref="F13:J13"/>
    <mergeCell ref="O13:P13"/>
    <mergeCell ref="Q13:R13"/>
    <mergeCell ref="S13:T13"/>
    <mergeCell ref="S16:T16"/>
    <mergeCell ref="B14:E14"/>
    <mergeCell ref="F14:J14"/>
    <mergeCell ref="O14:P14"/>
    <mergeCell ref="Q14:R14"/>
    <mergeCell ref="S14:T14"/>
    <mergeCell ref="B15:E15"/>
    <mergeCell ref="F15:J15"/>
    <mergeCell ref="O15:P15"/>
    <mergeCell ref="Q15:R15"/>
    <mergeCell ref="S15:T15"/>
    <mergeCell ref="B16:E16"/>
    <mergeCell ref="F16:J16"/>
    <mergeCell ref="L16:N16"/>
    <mergeCell ref="O16:P16"/>
    <mergeCell ref="Q16:R16"/>
    <mergeCell ref="S8:T8"/>
    <mergeCell ref="B9:F9"/>
    <mergeCell ref="G9:J9"/>
    <mergeCell ref="O9:P9"/>
    <mergeCell ref="Q9:R9"/>
    <mergeCell ref="S9:T9"/>
    <mergeCell ref="B11:F11"/>
    <mergeCell ref="G11:J11"/>
    <mergeCell ref="O11:P11"/>
    <mergeCell ref="Q11:R11"/>
    <mergeCell ref="S11:T11"/>
    <mergeCell ref="B10:F10"/>
    <mergeCell ref="G10:J10"/>
    <mergeCell ref="O10:P10"/>
    <mergeCell ref="Q10:R10"/>
    <mergeCell ref="S10:T10"/>
    <mergeCell ref="B4:D4"/>
    <mergeCell ref="E4:J4"/>
    <mergeCell ref="L4:N4"/>
    <mergeCell ref="O4:T4"/>
    <mergeCell ref="L19:P19"/>
    <mergeCell ref="Q19:T19"/>
    <mergeCell ref="A1:T1"/>
    <mergeCell ref="B3:D3"/>
    <mergeCell ref="E3:J3"/>
    <mergeCell ref="L3:N3"/>
    <mergeCell ref="O3:T3"/>
    <mergeCell ref="S6:T6"/>
    <mergeCell ref="B7:F7"/>
    <mergeCell ref="G7:J7"/>
    <mergeCell ref="O7:P7"/>
    <mergeCell ref="Q7:R7"/>
    <mergeCell ref="B6:F6"/>
    <mergeCell ref="G6:J6"/>
    <mergeCell ref="L6:N15"/>
    <mergeCell ref="O6:P6"/>
    <mergeCell ref="Q6:R6"/>
    <mergeCell ref="S7:T7"/>
    <mergeCell ref="O8:P8"/>
    <mergeCell ref="Q8:R8"/>
  </mergeCells>
  <printOptions horizontalCentered="1"/>
  <pageMargins left="0.39370078740157477" right="0.39370078740157477" top="0.78740157480314954" bottom="1.0425196850393701" header="0.39370078740157477" footer="0.31535433070866142"/>
  <pageSetup paperSize="9" scale="66" orientation="portrait" r:id="rId1"/>
  <headerFooter alignWithMargins="0">
    <oddFooter>&amp;C&amp;"Trebuchet MS,Regular"&amp;10&amp;K000000&amp;P/&amp;N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errorTitle="Neplatná volba!" error="Vyberte prosím ze seznamu." promptTitle="Trenérská výzva" prompt="Byla na soutěži umožněna trenérská výzva?" xr:uid="{8DA9A12E-87A9-4A36-827A-88E44F5916E1}">
          <x14:formula1>
            <xm:f>List1!$A$1:$A$2</xm:f>
          </x14:formula1>
          <xm:sqref>F17</xm:sqref>
        </x14:dataValidation>
        <x14:dataValidation type="list" allowBlank="1" showInputMessage="1" showErrorMessage="1" errorTitle="Neplatná volba!" error="Vyberte prosím ze seznamu." promptTitle="Počet kamer" prompt="Kolik kamer bylo u každého tatami?" xr:uid="{A45D017E-5C52-470E-AD8F-8CAB013F9CA0}">
          <x14:formula1>
            <xm:f>List1!$C$1:$C$2</xm:f>
          </x14:formula1>
          <xm:sqref>Q24:T24</xm:sqref>
        </x14:dataValidation>
        <x14:dataValidation type="list" allowBlank="1" showInputMessage="1" showErrorMessage="1" errorTitle="Neplatná volba!" error="Vyberte prosím ze seznamu." promptTitle="CARE SYSTÉM" prompt="Byl k dispozici care systém?" xr:uid="{64EF7C12-F068-4E35-A28B-9652ABA90B01}">
          <x14:formula1>
            <xm:f>List1!$A$1:$A$2</xm:f>
          </x14:formula1>
          <xm:sqref>Q23:T23</xm:sqref>
        </x14:dataValidation>
        <x14:dataValidation type="list" allowBlank="1" showInputMessage="1" showErrorMessage="1" errorTitle="Neplatná volba!" error="Vyberte prosím ze seznamu." promptTitle="Rozdělené vážení!" prompt="Konalo se vážení v jeden den ve více časech?" xr:uid="{EE9FC45D-82B0-4170-9970-C209150182B7}">
          <x14:formula1>
            <xm:f>List1!$A$1:$A$2</xm:f>
          </x14:formula1>
          <xm:sqref>G11:J11</xm:sqref>
        </x14:dataValidation>
        <x14:dataValidation type="list" allowBlank="1" showInputMessage="1" showErrorMessage="1" errorTitle="Neplatná volba!" error="Vyberte prosím ze seznamu." promptTitle="Jména na SCOREBOARDECH" prompt="Vyberte prosím ze seznamu." xr:uid="{13DAA505-1BA7-4A55-A1A9-44B1E6FFB44B}">
          <x14:formula1>
            <xm:f>List1!$A$1:$A$2</xm:f>
          </x14:formula1>
          <xm:sqref>Q22:T22</xm:sqref>
        </x14:dataValidation>
        <x14:dataValidation type="list" allowBlank="1" showInputMessage="1" showErrorMessage="1" errorTitle="Neplatný údaj!" error="Vyber z nabídky!" promptTitle="Losování" prompt="Vyber z nabídky!" xr:uid="{16A12B5C-D997-441B-8491-956FE99D657E}">
          <x14:formula1>
            <xm:f>List1!$I$1:$I$3</xm:f>
          </x14:formula1>
          <xm:sqref>Q19:T19</xm:sqref>
        </x14:dataValidation>
        <x14:dataValidation type="list" allowBlank="1" showInputMessage="1" showErrorMessage="1" errorTitle="Neplatný údaj!" error="Vyber z nabídky!" promptTitle="Hlasatel" prompt="Vyber z nabídky!" xr:uid="{CC637DC7-6D4B-4CE4-92BD-B2639B7C9B8C}">
          <x14:formula1>
            <xm:f>List1!$G$1:$G$2</xm:f>
          </x14:formula1>
          <xm:sqref>Q21:T21</xm:sqref>
        </x14:dataValidation>
        <x14:dataValidation type="list" allowBlank="1" showInputMessage="1" showErrorMessage="1" errorTitle="Neplatný údaj" error="Zadej počet zúčastněných států!" promptTitle="Počet států" xr:uid="{86309933-32CD-4908-A756-E0CDBFC8BA3E}">
          <x14:formula1>
            <xm:f>List1!$C$1:$C$15</xm:f>
          </x14:formula1>
          <xm:sqref>G7:J7</xm:sqref>
        </x14:dataValidation>
        <x14:dataValidation type="list" allowBlank="1" showInputMessage="1" showErrorMessage="1" errorTitle="Neplatný údaj" error="Vyber kolik metrů měla bezpečnostní plocha mezi jednotlivými tatami!" promptTitle="Velikost bezpečnostní plochy" prompt="Vyber kolik metrů měla bezpečnostní plocha mezi jednotlivými tatami!" xr:uid="{201F131E-94F8-4D05-A0A0-5ED60B4EA527}">
          <x14:formula1>
            <xm:f>List1!$C$2:$C$4</xm:f>
          </x14:formula1>
          <xm:sqref>F16:J16</xm:sqref>
        </x14:dataValidation>
        <x14:dataValidation type="list" allowBlank="1" showInputMessage="1" showErrorMessage="1" errorTitle="Neplatný údaj" error="Vyber kolik metrů měla bezpečnostní plocha okolo tatami vně!" promptTitle="Velikost bezpečnostní plochy" prompt="Vyber kolik metrů měla bezpečnostní plocha okolo tatami vně!" xr:uid="{DF518FA1-4B83-468F-9C44-98467B92E7F3}">
          <x14:formula1>
            <xm:f>List1!$C$2:$C$4</xm:f>
          </x14:formula1>
          <xm:sqref>F15:J15</xm:sqref>
        </x14:dataValidation>
        <x14:dataValidation type="list" allowBlank="1" showInputMessage="1" showErrorMessage="1" errorTitle="Neplatný údaj!" error="Vyber velikost plochy pro utkání!" promptTitle="Velikost zápasové plochy" prompt="Vyber velikost plochy pro utkání!" xr:uid="{75D9303C-277B-409F-8386-95E45583B85A}">
          <x14:formula1>
            <xm:f>List1!$E$1:$E$4</xm:f>
          </x14:formula1>
          <xm:sqref>F14:J14</xm:sqref>
        </x14:dataValidation>
        <x14:dataValidation type="list" allowBlank="1" showInputMessage="1" showErrorMessage="1" errorTitle="Neplatný údaj!" error="Vyber počet tatami!" promptTitle="Počet tatami" prompt="Vyber počet tatami!" xr:uid="{ED643C30-70A8-409C-ACC4-86F94EE8AACD}">
          <x14:formula1>
            <xm:f>List1!$C$1:$C$10</xm:f>
          </x14:formula1>
          <xm:sqref>F13:J13</xm:sqref>
        </x14:dataValidation>
        <x14:dataValidation type="list" allowBlank="1" showInputMessage="1" showErrorMessage="1" errorTitle="Neplatná volba!" error="Vyberte prosím ze seznamu." promptTitle="Zpožděné zahájení" prompt="Vyberte prosím ze seznamu." xr:uid="{1B8B2BDD-2F53-4B48-A35A-4EB9CBF2D47B}">
          <x14:formula1>
            <xm:f>List1!$A$1:$A$2</xm:f>
          </x14:formula1>
          <xm:sqref>G25:J25</xm:sqref>
        </x14:dataValidation>
        <x14:dataValidation type="list" allowBlank="1" showInputMessage="1" showErrorMessage="1" errorTitle="Neplatný údaj!" error="Vyber z nabídky!" promptTitle="Použitý program" prompt="Vyber z nabídky!" xr:uid="{562C4D08-9FDA-4040-867A-33D981157759}">
          <x14:formula1>
            <xm:f>List1!$L$1:$L$5</xm:f>
          </x14:formula1>
          <xm:sqref>Q20:T20</xm:sqref>
        </x14:dataValidation>
        <x14:dataValidation type="list" allowBlank="1" showInputMessage="1" showErrorMessage="1" errorTitle="Neplatná volba!" error="Vyberte prosím ze seznamu." promptTitle="LIVE STREAM" prompt="Byl ze soutěže zajištěn LIVE STREAM?" xr:uid="{9D36E05B-7268-4FD7-8D66-28306CA00B4C}">
          <x14:formula1>
            <xm:f>List1!$A$1:$A$2</xm:f>
          </x14:formula1>
          <xm:sqref>Q25:T25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71"/>
  <sheetViews>
    <sheetView topLeftCell="A19" workbookViewId="0">
      <selection sqref="A1:F1"/>
    </sheetView>
  </sheetViews>
  <sheetFormatPr defaultRowHeight="15.75" x14ac:dyDescent="0.25"/>
  <cols>
    <col min="1" max="1" width="2.5" style="27" customWidth="1"/>
    <col min="2" max="3" width="25" style="27" customWidth="1"/>
    <col min="4" max="4" width="56.875" style="27" customWidth="1"/>
    <col min="5" max="5" width="16.375" style="27" customWidth="1"/>
    <col min="6" max="6" width="56.625" style="27" customWidth="1"/>
    <col min="7" max="7" width="8.75" style="27" customWidth="1"/>
    <col min="8" max="8" width="9.125" style="27" hidden="1" customWidth="1"/>
    <col min="9" max="9" width="9.125" style="27" customWidth="1"/>
    <col min="10" max="23" width="8.75" style="27" customWidth="1"/>
    <col min="24" max="24" width="10.625" style="27" hidden="1" customWidth="1"/>
    <col min="25" max="1024" width="8.75" style="27" customWidth="1"/>
  </cols>
  <sheetData>
    <row r="1" spans="1:22" s="8" customFormat="1" ht="22.5" customHeight="1" x14ac:dyDescent="0.2">
      <c r="A1" s="121" t="s">
        <v>23</v>
      </c>
      <c r="B1" s="121"/>
      <c r="C1" s="121"/>
      <c r="D1" s="121"/>
      <c r="E1" s="121"/>
      <c r="F1" s="12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8" customFormat="1" ht="7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s="8" customFormat="1" ht="27.75" customHeight="1" x14ac:dyDescent="0.2">
      <c r="A3" s="7"/>
      <c r="B3" s="9" t="s">
        <v>24</v>
      </c>
      <c r="C3" s="10" t="s">
        <v>25</v>
      </c>
      <c r="D3" s="11" t="s">
        <v>26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8" customFormat="1" ht="27.75" customHeight="1" x14ac:dyDescent="0.2">
      <c r="A4" s="7"/>
      <c r="B4" s="12" t="s">
        <v>27</v>
      </c>
      <c r="C4" s="13" t="s">
        <v>28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s="8" customFormat="1" ht="7.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8" customFormat="1" ht="18" x14ac:dyDescent="0.2">
      <c r="A6" s="7"/>
      <c r="B6" s="14" t="s">
        <v>29</v>
      </c>
      <c r="C6" s="14" t="s">
        <v>30</v>
      </c>
      <c r="D6" s="15" t="s">
        <v>31</v>
      </c>
      <c r="E6" s="15" t="s">
        <v>32</v>
      </c>
      <c r="F6" s="16" t="s">
        <v>33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8" customFormat="1" ht="36" x14ac:dyDescent="0.2">
      <c r="A7" s="7"/>
      <c r="B7" s="17" t="s">
        <v>34</v>
      </c>
      <c r="C7" s="18" t="s">
        <v>35</v>
      </c>
      <c r="D7" s="19"/>
      <c r="E7" s="20">
        <v>3</v>
      </c>
      <c r="F7" s="21"/>
      <c r="G7" s="7"/>
      <c r="H7" s="7">
        <v>5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s="8" customFormat="1" ht="18" x14ac:dyDescent="0.2">
      <c r="A8" s="7"/>
      <c r="B8" s="17" t="s">
        <v>34</v>
      </c>
      <c r="C8" s="18" t="s">
        <v>36</v>
      </c>
      <c r="D8" s="19"/>
      <c r="E8" s="20">
        <v>3</v>
      </c>
      <c r="F8" s="21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8" customFormat="1" ht="36" x14ac:dyDescent="0.2">
      <c r="A9" s="7"/>
      <c r="B9" s="17" t="s">
        <v>34</v>
      </c>
      <c r="C9" s="18" t="s">
        <v>37</v>
      </c>
      <c r="D9" s="19"/>
      <c r="E9" s="20">
        <v>3</v>
      </c>
      <c r="F9" s="22"/>
      <c r="G9" s="7"/>
      <c r="H9" s="7">
        <v>4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8" customFormat="1" ht="18" x14ac:dyDescent="0.2">
      <c r="A10" s="7"/>
      <c r="B10" s="17" t="s">
        <v>34</v>
      </c>
      <c r="C10" s="18" t="s">
        <v>38</v>
      </c>
      <c r="D10" s="19"/>
      <c r="E10" s="20">
        <v>3</v>
      </c>
      <c r="F10" s="22"/>
      <c r="G10" s="7"/>
      <c r="H10" s="7">
        <v>3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8" customFormat="1" ht="18" x14ac:dyDescent="0.2">
      <c r="A11" s="7"/>
      <c r="B11" s="17" t="s">
        <v>34</v>
      </c>
      <c r="C11" s="18" t="s">
        <v>39</v>
      </c>
      <c r="D11" s="23"/>
      <c r="E11" s="20">
        <v>3</v>
      </c>
      <c r="F11" s="22"/>
      <c r="G11" s="7"/>
      <c r="H11" s="7">
        <v>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8" customFormat="1" ht="18" x14ac:dyDescent="0.2">
      <c r="A12" s="7"/>
      <c r="B12" s="17" t="s">
        <v>34</v>
      </c>
      <c r="C12" s="18" t="s">
        <v>40</v>
      </c>
      <c r="D12" s="19"/>
      <c r="E12" s="20">
        <v>3</v>
      </c>
      <c r="F12" s="24"/>
      <c r="G12" s="7"/>
      <c r="H12" s="7" t="s">
        <v>41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8" customFormat="1" ht="18" x14ac:dyDescent="0.2">
      <c r="A13" s="7"/>
      <c r="B13" s="17" t="s">
        <v>34</v>
      </c>
      <c r="C13" s="18" t="s">
        <v>42</v>
      </c>
      <c r="D13" s="19"/>
      <c r="E13" s="20">
        <v>3</v>
      </c>
      <c r="F13" s="22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8" customFormat="1" ht="18" x14ac:dyDescent="0.2">
      <c r="A14" s="7"/>
      <c r="B14" s="17" t="s">
        <v>34</v>
      </c>
      <c r="C14" s="18" t="s">
        <v>43</v>
      </c>
      <c r="D14" s="19"/>
      <c r="E14" s="20">
        <v>3</v>
      </c>
      <c r="F14" s="2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8" customFormat="1" ht="32.450000000000003" customHeight="1" x14ac:dyDescent="0.2">
      <c r="A15" s="7"/>
      <c r="B15" s="17" t="s">
        <v>34</v>
      </c>
      <c r="C15" s="18" t="s">
        <v>44</v>
      </c>
      <c r="D15" s="19"/>
      <c r="E15" s="20">
        <v>3</v>
      </c>
      <c r="F15" s="22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s="8" customFormat="1" ht="52.15" customHeight="1" x14ac:dyDescent="0.2">
      <c r="A16" s="7"/>
      <c r="B16" s="17" t="s">
        <v>45</v>
      </c>
      <c r="C16" s="18" t="s">
        <v>46</v>
      </c>
      <c r="D16" s="25"/>
      <c r="E16" s="20">
        <v>4</v>
      </c>
      <c r="F16" s="22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s="8" customFormat="1" ht="52.15" customHeight="1" x14ac:dyDescent="0.2">
      <c r="A17" s="7"/>
      <c r="B17" s="17" t="s">
        <v>45</v>
      </c>
      <c r="C17" s="18" t="s">
        <v>47</v>
      </c>
      <c r="D17" s="19"/>
      <c r="E17" s="20">
        <v>3</v>
      </c>
      <c r="F17" s="22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s="8" customFormat="1" ht="52.15" customHeight="1" x14ac:dyDescent="0.2">
      <c r="A18" s="7"/>
      <c r="B18" s="17" t="s">
        <v>45</v>
      </c>
      <c r="C18" s="18" t="s">
        <v>48</v>
      </c>
      <c r="D18" s="25"/>
      <c r="E18" s="20">
        <v>4</v>
      </c>
      <c r="F18" s="22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s="8" customFormat="1" ht="18" x14ac:dyDescent="0.2">
      <c r="A19" s="7"/>
      <c r="B19" s="17" t="s">
        <v>45</v>
      </c>
      <c r="C19" s="18" t="s">
        <v>49</v>
      </c>
      <c r="D19" s="25"/>
      <c r="E19" s="20">
        <v>3</v>
      </c>
      <c r="F19" s="21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s="8" customFormat="1" ht="18" x14ac:dyDescent="0.2">
      <c r="A20" s="7"/>
      <c r="B20" s="17" t="s">
        <v>50</v>
      </c>
      <c r="C20" s="18" t="s">
        <v>44</v>
      </c>
      <c r="D20" s="19"/>
      <c r="E20" s="20">
        <v>4</v>
      </c>
      <c r="F20" s="22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s="8" customFormat="1" ht="18" x14ac:dyDescent="0.2">
      <c r="A21" s="7"/>
      <c r="B21" s="26" t="s">
        <v>50</v>
      </c>
      <c r="C21" s="18" t="s">
        <v>51</v>
      </c>
      <c r="D21" s="25"/>
      <c r="E21" s="20">
        <v>3</v>
      </c>
      <c r="F21" s="22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s="8" customFormat="1" ht="18" x14ac:dyDescent="0.2">
      <c r="A22" s="7"/>
      <c r="B22" s="17" t="s">
        <v>50</v>
      </c>
      <c r="C22" s="18" t="s">
        <v>52</v>
      </c>
      <c r="D22" s="19"/>
      <c r="E22" s="20">
        <v>3</v>
      </c>
      <c r="F22" s="21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s="8" customFormat="1" ht="18" x14ac:dyDescent="0.2">
      <c r="A23" s="7"/>
      <c r="B23" s="26" t="s">
        <v>53</v>
      </c>
      <c r="C23" s="18" t="s">
        <v>54</v>
      </c>
      <c r="D23" s="25"/>
      <c r="E23" s="20">
        <v>4</v>
      </c>
      <c r="F23" s="22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s="8" customFormat="1" ht="18" x14ac:dyDescent="0.2">
      <c r="A24" s="7"/>
      <c r="B24" s="26" t="s">
        <v>53</v>
      </c>
      <c r="C24" s="18" t="s">
        <v>55</v>
      </c>
      <c r="D24" s="19"/>
      <c r="E24" s="20">
        <v>4</v>
      </c>
      <c r="F24" s="22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s="8" customFormat="1" ht="18" x14ac:dyDescent="0.2">
      <c r="A25" s="7"/>
      <c r="B25" s="26" t="s">
        <v>53</v>
      </c>
      <c r="C25" s="18" t="s">
        <v>56</v>
      </c>
      <c r="D25" s="19"/>
      <c r="E25" s="20">
        <v>1</v>
      </c>
      <c r="F25" s="2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s="8" customFormat="1" ht="18" x14ac:dyDescent="0.2">
      <c r="A26" s="7"/>
      <c r="B26" s="26" t="s">
        <v>53</v>
      </c>
      <c r="C26" s="8" t="s">
        <v>57</v>
      </c>
      <c r="D26" s="19"/>
      <c r="E26" s="20">
        <v>3</v>
      </c>
      <c r="F26" s="21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s="8" customFormat="1" ht="18" x14ac:dyDescent="0.2">
      <c r="A27" s="7"/>
      <c r="B27" s="26" t="s">
        <v>53</v>
      </c>
      <c r="C27" s="18" t="s">
        <v>58</v>
      </c>
      <c r="D27" s="19"/>
      <c r="E27" s="20">
        <v>4</v>
      </c>
      <c r="F27" s="2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s="8" customFormat="1" ht="18" x14ac:dyDescent="0.2">
      <c r="A28" s="7"/>
      <c r="B28" s="17" t="s">
        <v>45</v>
      </c>
      <c r="C28" s="18" t="s">
        <v>59</v>
      </c>
      <c r="D28" s="19"/>
      <c r="E28" s="20">
        <v>3</v>
      </c>
      <c r="F28" s="21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s="2" customFormat="1" ht="18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2" customFormat="1" ht="18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2" customFormat="1" ht="18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2" customFormat="1" ht="1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" customFormat="1" ht="18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2" customFormat="1" ht="18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2" customFormat="1" ht="18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s="2" customFormat="1" ht="18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s="2" customFormat="1" ht="18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2" customFormat="1" ht="18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2" customFormat="1" ht="18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2" customFormat="1" ht="18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s="2" customFormat="1" ht="18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s="2" customFormat="1" ht="18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s="2" customFormat="1" ht="18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s="2" customFormat="1" ht="18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s="2" customFormat="1" ht="18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s="2" customFormat="1" ht="18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s="2" customFormat="1" ht="18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s="2" customFormat="1" ht="18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s="2" customFormat="1" ht="18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2" customFormat="1" ht="18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s="2" customFormat="1" ht="18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s="2" customFormat="1" ht="18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2" customFormat="1" ht="18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s="2" customFormat="1" ht="18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s="2" customFormat="1" ht="18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2" customFormat="1" ht="18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s="2" customFormat="1" ht="18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s="2" customFormat="1" ht="18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2" customFormat="1" ht="18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s="2" customFormat="1" ht="18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s="2" customFormat="1" ht="18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2" customFormat="1" ht="18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s="2" customFormat="1" ht="18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s="2" customFormat="1" ht="1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2" customFormat="1" ht="18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s="2" customFormat="1" ht="18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2" customFormat="1" ht="18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2" customFormat="1" ht="18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s="2" customFormat="1" ht="18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s="2" customFormat="1" ht="18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2" customFormat="1" ht="18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s="2" customFormat="1" ht="18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s="2" customFormat="1" ht="18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2" customFormat="1" ht="18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s="2" customFormat="1" ht="18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s="2" customFormat="1" ht="18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2" customFormat="1" ht="18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s="2" customFormat="1" ht="18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s="2" customFormat="1" ht="18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2" customFormat="1" ht="18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s="2" customFormat="1" ht="18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s="2" customFormat="1" ht="18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2" customFormat="1" ht="18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s="2" customFormat="1" ht="18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s="2" customFormat="1" ht="18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s="2" customFormat="1" ht="18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s="2" customFormat="1" ht="18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s="2" customFormat="1" ht="18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s="2" customFormat="1" ht="18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s="2" customFormat="1" ht="18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s="2" customFormat="1" ht="18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s="2" customFormat="1" ht="18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s="2" customFormat="1" ht="18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s="2" customFormat="1" ht="18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s="2" customFormat="1" ht="18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s="2" customFormat="1" ht="18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s="2" customFormat="1" ht="18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s="2" customFormat="1" ht="18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s="2" customFormat="1" ht="18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s="2" customFormat="1" ht="18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s="2" customFormat="1" ht="18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s="2" customFormat="1" ht="18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s="2" customFormat="1" ht="18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s="2" customFormat="1" ht="18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s="2" customFormat="1" ht="18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s="2" customFormat="1" ht="18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s="2" customFormat="1" ht="18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s="2" customFormat="1" ht="18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s="2" customFormat="1" ht="18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s="2" customFormat="1" ht="18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s="2" customFormat="1" ht="18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s="2" customFormat="1" ht="18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s="2" customFormat="1" ht="18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s="2" customFormat="1" ht="18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s="2" customFormat="1" ht="18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s="2" customFormat="1" ht="18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s="2" customFormat="1" ht="18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s="2" customFormat="1" ht="18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s="2" customFormat="1" ht="18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s="2" customFormat="1" ht="18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s="2" customFormat="1" ht="18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s="2" customFormat="1" ht="18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s="2" customFormat="1" ht="18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s="2" customFormat="1" ht="18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s="2" customFormat="1" ht="18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s="2" customFormat="1" ht="18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s="2" customFormat="1" ht="18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s="2" customFormat="1" ht="18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s="2" customFormat="1" ht="18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s="2" customFormat="1" ht="18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s="2" customFormat="1" ht="18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s="2" customFormat="1" ht="18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s="2" customFormat="1" ht="18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s="2" customFormat="1" ht="18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s="2" customFormat="1" ht="18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s="2" customFormat="1" ht="18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s="2" customFormat="1" ht="18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s="2" customFormat="1" ht="18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s="2" customFormat="1" ht="18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s="2" customFormat="1" ht="18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s="2" customFormat="1" ht="18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s="2" customFormat="1" ht="18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s="2" customFormat="1" ht="18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s="2" customFormat="1" ht="18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s="2" customFormat="1" ht="18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s="2" customFormat="1" ht="18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s="2" customFormat="1" ht="18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s="2" customFormat="1" ht="18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s="2" customFormat="1" ht="18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s="2" customFormat="1" ht="18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s="2" customFormat="1" ht="18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s="2" customFormat="1" ht="18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s="2" customFormat="1" ht="18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s="2" customFormat="1" ht="18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s="2" customFormat="1" ht="18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s="2" customFormat="1" ht="18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s="2" customFormat="1" ht="18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s="2" customFormat="1" ht="18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s="2" customFormat="1" ht="18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s="2" customFormat="1" ht="18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s="2" customFormat="1" ht="18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s="2" customFormat="1" ht="18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s="2" customFormat="1" ht="18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s="2" customFormat="1" ht="18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s="2" customFormat="1" ht="18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s="2" customFormat="1" ht="18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s="2" customFormat="1" ht="18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s="2" customFormat="1" ht="18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s="2" customFormat="1" ht="18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s="2" customFormat="1" ht="18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s="2" customFormat="1" ht="18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s="2" customFormat="1" ht="18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s="2" customFormat="1" ht="18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s="2" customFormat="1" ht="18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s="2" customFormat="1" ht="18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s="2" customFormat="1" ht="18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s="2" customFormat="1" ht="18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s="2" customFormat="1" ht="18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s="2" customFormat="1" ht="18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s="2" customFormat="1" ht="18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s="2" customFormat="1" ht="18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s="2" customFormat="1" ht="18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s="2" customFormat="1" ht="18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s="2" customFormat="1" ht="18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s="2" customFormat="1" ht="18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s="2" customFormat="1" ht="18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s="2" customFormat="1" ht="18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s="2" customFormat="1" ht="18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s="2" customFormat="1" ht="18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s="2" customFormat="1" ht="18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s="2" customFormat="1" ht="18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s="2" customFormat="1" ht="18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s="2" customFormat="1" ht="18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s="2" customFormat="1" ht="18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s="2" customFormat="1" ht="18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s="2" customFormat="1" ht="18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s="2" customFormat="1" ht="18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s="2" customFormat="1" ht="18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s="2" customFormat="1" ht="18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s="2" customFormat="1" ht="18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s="2" customFormat="1" ht="18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s="2" customFormat="1" ht="18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s="2" customFormat="1" ht="18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s="2" customFormat="1" ht="18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s="2" customFormat="1" ht="18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s="2" customFormat="1" ht="18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s="2" customFormat="1" ht="18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s="2" customFormat="1" ht="18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s="2" customFormat="1" ht="18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s="2" customFormat="1" ht="18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s="2" customFormat="1" ht="18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s="2" customFormat="1" ht="18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s="2" customFormat="1" ht="18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s="2" customFormat="1" ht="18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s="2" customFormat="1" ht="18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s="2" customFormat="1" ht="18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s="2" customFormat="1" ht="18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s="2" customFormat="1" ht="18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s="2" customFormat="1" ht="18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s="2" customFormat="1" ht="18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s="2" customFormat="1" ht="18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s="2" customFormat="1" ht="18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s="2" customFormat="1" ht="18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s="2" customFormat="1" ht="18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s="2" customFormat="1" ht="18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s="2" customFormat="1" ht="18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s="2" customFormat="1" ht="18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s="2" customFormat="1" ht="18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s="2" customFormat="1" ht="18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s="2" customFormat="1" ht="18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s="2" customFormat="1" ht="18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s="2" customFormat="1" ht="18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s="2" customFormat="1" ht="18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s="2" customFormat="1" ht="18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s="2" customFormat="1" ht="18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s="2" customFormat="1" ht="18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s="2" customFormat="1" ht="18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s="2" customFormat="1" ht="18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s="2" customFormat="1" ht="18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s="2" customFormat="1" ht="18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s="2" customFormat="1" ht="18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s="2" customFormat="1" ht="18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s="2" customFormat="1" ht="18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s="2" customFormat="1" ht="18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s="2" customFormat="1" ht="18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s="2" customFormat="1" ht="18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s="2" customFormat="1" ht="18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s="2" customFormat="1" ht="18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s="2" customFormat="1" ht="18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s="2" customFormat="1" ht="18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s="2" customFormat="1" ht="18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s="2" customFormat="1" ht="18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s="2" customFormat="1" ht="18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s="2" customFormat="1" ht="18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s="2" customFormat="1" ht="18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s="2" customFormat="1" ht="18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s="2" customFormat="1" ht="18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s="2" customFormat="1" ht="18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s="2" customFormat="1" ht="18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s="2" customFormat="1" ht="18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s="2" customFormat="1" ht="18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s="2" customFormat="1" ht="18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s="2" customFormat="1" ht="18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s="2" customFormat="1" ht="18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s="2" customFormat="1" ht="18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s="2" customFormat="1" ht="18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s="2" customFormat="1" ht="18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s="2" customFormat="1" ht="18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s="2" customFormat="1" ht="18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s="2" customFormat="1" ht="18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s="2" customFormat="1" ht="18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s="2" customFormat="1" ht="18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s="2" customFormat="1" ht="18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s="2" customFormat="1" ht="18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s="2" customFormat="1" ht="18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s="2" customFormat="1" ht="18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s="2" customFormat="1" ht="18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s="2" customFormat="1" ht="18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s="2" customFormat="1" ht="18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s="2" customFormat="1" ht="18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s="2" customFormat="1" ht="18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s="2" customFormat="1" ht="18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s="2" customFormat="1" ht="18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s="2" customFormat="1" ht="18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s="2" customFormat="1" ht="18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s="2" customFormat="1" ht="18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s="2" customFormat="1" ht="18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s="2" customFormat="1" ht="18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s="2" customFormat="1" ht="18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s="2" customFormat="1" ht="18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s="2" customFormat="1" ht="18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s="2" customFormat="1" ht="18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s="2" customFormat="1" ht="18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s="2" customFormat="1" ht="18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s="2" customFormat="1" ht="18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s="2" customFormat="1" ht="18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s="2" customFormat="1" ht="18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s="2" customFormat="1" ht="18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s="2" customFormat="1" ht="18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s="2" customFormat="1" ht="18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s="2" customFormat="1" ht="18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s="2" customFormat="1" ht="18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s="2" customFormat="1" ht="18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s="2" customFormat="1" ht="18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s="2" customFormat="1" ht="18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s="2" customFormat="1" ht="18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s="2" customFormat="1" ht="18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s="2" customFormat="1" ht="18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s="2" customFormat="1" ht="18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s="2" customFormat="1" ht="18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s="2" customFormat="1" ht="18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s="2" customFormat="1" ht="18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s="2" customFormat="1" ht="18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s="2" customFormat="1" ht="18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s="2" customFormat="1" ht="18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s="2" customFormat="1" ht="18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s="2" customFormat="1" ht="18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s="2" customFormat="1" ht="18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s="2" customFormat="1" ht="18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s="2" customFormat="1" ht="18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s="2" customFormat="1" ht="18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s="2" customFormat="1" ht="18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s="2" customFormat="1" ht="18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s="2" customFormat="1" ht="18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s="2" customFormat="1" ht="18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s="2" customFormat="1" ht="18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s="2" customFormat="1" ht="18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s="2" customFormat="1" ht="18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s="2" customFormat="1" ht="18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s="2" customFormat="1" ht="18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s="2" customFormat="1" ht="18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s="2" customFormat="1" ht="18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s="2" customFormat="1" ht="18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s="2" customFormat="1" ht="18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s="2" customFormat="1" ht="18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s="2" customFormat="1" ht="18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s="2" customFormat="1" ht="18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s="2" customFormat="1" ht="18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s="2" customFormat="1" ht="18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s="2" customFormat="1" ht="18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s="2" customFormat="1" ht="18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s="2" customFormat="1" ht="18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s="2" customFormat="1" ht="18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s="2" customFormat="1" ht="18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s="2" customFormat="1" ht="18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s="2" customFormat="1" ht="18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s="2" customFormat="1" ht="18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2" customFormat="1" ht="18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2" customFormat="1" ht="18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s="2" customFormat="1" ht="18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s="2" customFormat="1" ht="18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s="2" customFormat="1" ht="18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s="2" customFormat="1" ht="18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s="2" customFormat="1" ht="18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s="2" customFormat="1" ht="18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s="2" customFormat="1" ht="18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s="2" customFormat="1" ht="18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s="2" customFormat="1" ht="18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s="2" customFormat="1" ht="18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s="2" customFormat="1" ht="18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2" customFormat="1" ht="18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2" customFormat="1" ht="18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2" customFormat="1" ht="18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s="2" customFormat="1" ht="18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s="2" customFormat="1" ht="18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s="2" customFormat="1" ht="18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s="2" customFormat="1" ht="18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s="2" customFormat="1" ht="18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s="2" customFormat="1" ht="18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s="2" customFormat="1" ht="18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s="2" customFormat="1" ht="18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s="2" customFormat="1" ht="18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s="2" customFormat="1" ht="18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s="2" customFormat="1" ht="18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s="2" customFormat="1" ht="18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s="2" customFormat="1" ht="18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s="2" customFormat="1" ht="18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s="2" customFormat="1" ht="18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s="2" customFormat="1" ht="18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s="2" customFormat="1" ht="18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s="2" customFormat="1" ht="18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s="2" customFormat="1" ht="18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s="2" customFormat="1" ht="18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s="2" customFormat="1" ht="18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s="2" customFormat="1" ht="18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s="2" customFormat="1" ht="18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s="2" customFormat="1" ht="18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s="2" customFormat="1" ht="18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s="2" customFormat="1" ht="18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s="2" customFormat="1" ht="18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s="2" customFormat="1" ht="18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s="2" customFormat="1" ht="18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s="2" customFormat="1" ht="18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s="2" customFormat="1" ht="18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s="2" customFormat="1" ht="18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s="2" customFormat="1" ht="18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s="2" customFormat="1" ht="18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s="2" customFormat="1" ht="18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s="2" customFormat="1" ht="18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s="2" customFormat="1" ht="18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s="2" customFormat="1" ht="18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s="2" customFormat="1" ht="18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s="2" customFormat="1" ht="18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s="2" customFormat="1" ht="18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s="2" customFormat="1" ht="18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s="2" customFormat="1" ht="18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s="2" customFormat="1" ht="18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s="2" customFormat="1" ht="18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s="2" customFormat="1" ht="18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s="2" customFormat="1" ht="18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s="2" customFormat="1" ht="18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s="2" customFormat="1" ht="18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s="2" customFormat="1" ht="18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s="2" customFormat="1" ht="18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s="2" customFormat="1" ht="18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s="2" customFormat="1" ht="18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s="2" customFormat="1" ht="18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s="2" customFormat="1" ht="18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s="2" customFormat="1" ht="18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s="2" customFormat="1" ht="18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s="2" customFormat="1" ht="18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s="2" customFormat="1" ht="18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s="2" customFormat="1" ht="18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s="2" customFormat="1" ht="18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s="2" customFormat="1" ht="18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s="2" customFormat="1" ht="18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s="2" customFormat="1" ht="18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s="2" customFormat="1" ht="18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s="2" customFormat="1" ht="18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s="2" customFormat="1" ht="18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s="2" customFormat="1" ht="18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s="2" customFormat="1" ht="18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s="2" customFormat="1" ht="18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s="2" customFormat="1" ht="18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s="2" customFormat="1" ht="18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s="2" customFormat="1" ht="18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s="2" customFormat="1" ht="18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s="2" customFormat="1" ht="18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s="2" customFormat="1" ht="18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s="2" customFormat="1" ht="18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s="2" customFormat="1" ht="18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s="2" customFormat="1" ht="18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s="2" customFormat="1" ht="18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s="2" customFormat="1" ht="18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s="2" customFormat="1" ht="18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s="2" customFormat="1" ht="18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s="2" customFormat="1" ht="18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s="2" customFormat="1" ht="18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s="2" customFormat="1" ht="18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s="2" customFormat="1" ht="18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s="2" customFormat="1" ht="18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s="2" customFormat="1" ht="18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s="2" customFormat="1" ht="18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s="2" customFormat="1" ht="18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s="2" customFormat="1" ht="18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s="2" customFormat="1" ht="18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s="2" customFormat="1" ht="18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s="2" customFormat="1" ht="18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s="2" customFormat="1" ht="18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s="2" customFormat="1" ht="18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s="2" customFormat="1" ht="18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s="2" customFormat="1" ht="18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s="2" customFormat="1" ht="18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s="2" customFormat="1" ht="18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s="2" customFormat="1" ht="18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s="2" customFormat="1" ht="18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s="2" customFormat="1" ht="18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s="2" customFormat="1" ht="18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</sheetData>
  <mergeCells count="1">
    <mergeCell ref="A1:F1"/>
  </mergeCells>
  <conditionalFormatting sqref="E7:E28">
    <cfRule type="cellIs" dxfId="6" priority="4" stopIfTrue="1" operator="equal">
      <formula>#REF!</formula>
    </cfRule>
  </conditionalFormatting>
  <conditionalFormatting sqref="E7:E28">
    <cfRule type="cellIs" dxfId="5" priority="2" stopIfTrue="1" operator="equal">
      <formula>#REF!</formula>
    </cfRule>
  </conditionalFormatting>
  <conditionalFormatting sqref="E7:E28">
    <cfRule type="cellIs" dxfId="4" priority="5" stopIfTrue="1" operator="equal">
      <formula>$H$10</formula>
    </cfRule>
  </conditionalFormatting>
  <conditionalFormatting sqref="E7:E28">
    <cfRule type="cellIs" dxfId="3" priority="3" stopIfTrue="1" operator="equal">
      <formula>$H$11</formula>
    </cfRule>
  </conditionalFormatting>
  <conditionalFormatting sqref="E7:E28">
    <cfRule type="cellIs" dxfId="2" priority="1" stopIfTrue="1" operator="equal">
      <formula>$H$12</formula>
    </cfRule>
  </conditionalFormatting>
  <conditionalFormatting sqref="E7:E28">
    <cfRule type="cellIs" dxfId="1" priority="7" stopIfTrue="1" operator="equal">
      <formula>$H$7</formula>
    </cfRule>
  </conditionalFormatting>
  <conditionalFormatting sqref="E7:E28">
    <cfRule type="cellIs" dxfId="0" priority="6" stopIfTrue="1" operator="equal">
      <formula>$H$9</formula>
    </cfRule>
  </conditionalFormatting>
  <dataValidations count="1">
    <dataValidation type="list" allowBlank="1" showInputMessage="1" showErrorMessage="1" errorTitle="stop" error="Please select a rating from the drop-down llist" promptTitle="Rating" prompt="Select the rating from the drop-down list" sqref="E7:E28" xr:uid="{00000000-0002-0000-0100-000000000000}">
      <formula1>$H$7:$H$11</formula1>
    </dataValidation>
  </dataValidations>
  <printOptions horizontalCentered="1"/>
  <pageMargins left="0.39370078740157477" right="0.39370078740157477" top="0.78740157480314954" bottom="1.0425196850393701" header="0.39370078740157477" footer="0.31535433070866142"/>
  <pageSetup paperSize="0" fitToWidth="0" fitToHeight="0" orientation="portrait" horizontalDpi="0" verticalDpi="0" copies="0"/>
  <headerFooter alignWithMargins="0">
    <oddFooter>&amp;C&amp;"Trebuchet MS,Regular"&amp;10&amp;K000000&amp;P/&amp;N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54"/>
  <sheetViews>
    <sheetView workbookViewId="0">
      <selection activeCell="L9" sqref="L9"/>
    </sheetView>
  </sheetViews>
  <sheetFormatPr defaultRowHeight="15.75" x14ac:dyDescent="0.25"/>
  <cols>
    <col min="1" max="4" width="8.75" style="27" customWidth="1"/>
    <col min="5" max="5" width="11.625" style="27" customWidth="1"/>
    <col min="6" max="7" width="8.75" style="27" customWidth="1"/>
    <col min="8" max="8" width="17.375" style="27" customWidth="1"/>
    <col min="9" max="9" width="10.375" style="27" customWidth="1"/>
    <col min="10" max="1024" width="8.75" style="27" customWidth="1"/>
  </cols>
  <sheetData>
    <row r="1" spans="1:10" ht="18.75" thickTop="1" x14ac:dyDescent="0.25">
      <c r="A1" s="123" t="s">
        <v>60</v>
      </c>
      <c r="B1" s="123"/>
      <c r="C1" s="123"/>
      <c r="D1" s="123"/>
      <c r="E1" s="123"/>
      <c r="F1" s="123"/>
      <c r="G1" s="123"/>
      <c r="H1" s="123"/>
      <c r="I1" s="123"/>
      <c r="J1" s="28"/>
    </row>
    <row r="2" spans="1:10" ht="16.149999999999999" customHeight="1" thickBot="1" x14ac:dyDescent="0.3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28"/>
    </row>
    <row r="3" spans="1:10" ht="7.9" customHeight="1" thickTop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29"/>
    </row>
    <row r="4" spans="1:10" ht="23.45" customHeight="1" x14ac:dyDescent="0.25">
      <c r="A4" s="126" t="s">
        <v>62</v>
      </c>
      <c r="B4" s="126"/>
      <c r="C4" s="126"/>
      <c r="D4" s="126"/>
      <c r="E4" s="126"/>
      <c r="F4" s="126"/>
      <c r="G4" s="126"/>
      <c r="H4" s="126"/>
      <c r="I4" s="126"/>
      <c r="J4" s="29"/>
    </row>
    <row r="5" spans="1:10" ht="4.1500000000000004" customHeigh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29"/>
    </row>
    <row r="6" spans="1:10" ht="17.45" customHeight="1" x14ac:dyDescent="0.25">
      <c r="A6" s="122" t="s">
        <v>63</v>
      </c>
      <c r="B6" s="122"/>
      <c r="C6" s="122"/>
      <c r="D6" s="122"/>
      <c r="E6" s="122"/>
      <c r="F6" s="122"/>
      <c r="G6" s="122"/>
      <c r="H6" s="122"/>
      <c r="I6" s="122"/>
      <c r="J6" s="29"/>
    </row>
    <row r="7" spans="1:10" ht="15.6" customHeight="1" x14ac:dyDescent="0.25">
      <c r="A7" s="128" t="s">
        <v>64</v>
      </c>
      <c r="B7" s="128"/>
      <c r="C7" s="129" t="str">
        <f>'Zpráva den 1.'!E3</f>
        <v>Velká Cena Hradce Králové</v>
      </c>
      <c r="D7" s="129"/>
      <c r="E7" s="129"/>
      <c r="F7" s="130" t="s">
        <v>1</v>
      </c>
      <c r="G7" s="130"/>
      <c r="H7" s="129" t="str">
        <f>'Zpráva den 1.'!O3</f>
        <v>DDM Judo Hradec Králové</v>
      </c>
      <c r="I7" s="129"/>
      <c r="J7" s="29"/>
    </row>
    <row r="8" spans="1:10" ht="15.6" customHeight="1" x14ac:dyDescent="0.25">
      <c r="A8" s="131" t="s">
        <v>65</v>
      </c>
      <c r="B8" s="131"/>
      <c r="C8" s="132" t="str">
        <f>'Zpráva den 1.'!O4</f>
        <v>Na Potoce Hradec Králové</v>
      </c>
      <c r="D8" s="132"/>
      <c r="E8" s="132"/>
      <c r="F8" s="134" t="s">
        <v>3</v>
      </c>
      <c r="G8" s="135"/>
      <c r="H8" s="133">
        <f>'Zpráva den 1.'!E4</f>
        <v>45353</v>
      </c>
      <c r="I8" s="133"/>
      <c r="J8" s="29"/>
    </row>
    <row r="9" spans="1:10" ht="15.95" customHeight="1" x14ac:dyDescent="0.25">
      <c r="A9" s="128" t="s">
        <v>66</v>
      </c>
      <c r="B9" s="137"/>
      <c r="C9" s="50" t="s">
        <v>174</v>
      </c>
      <c r="D9" s="50" t="s">
        <v>174</v>
      </c>
      <c r="E9" s="50" t="s">
        <v>174</v>
      </c>
      <c r="F9" s="50"/>
      <c r="G9" s="50"/>
      <c r="H9" s="49" t="s">
        <v>67</v>
      </c>
      <c r="I9" s="45">
        <f>'Zpráva den 1.'!F13</f>
        <v>5</v>
      </c>
      <c r="J9" s="29"/>
    </row>
    <row r="10" spans="1:10" ht="3" customHeight="1" x14ac:dyDescent="0.25">
      <c r="A10" s="30"/>
      <c r="B10" s="30"/>
      <c r="C10" s="31"/>
      <c r="D10" s="31"/>
      <c r="E10" s="31"/>
      <c r="F10" s="31"/>
      <c r="G10" s="31"/>
      <c r="I10" s="32"/>
      <c r="J10" s="29"/>
    </row>
    <row r="11" spans="1:10" ht="16.899999999999999" customHeight="1" x14ac:dyDescent="0.25">
      <c r="A11" s="122" t="s">
        <v>68</v>
      </c>
      <c r="B11" s="122"/>
      <c r="C11" s="122"/>
      <c r="D11" s="122"/>
      <c r="E11" s="122"/>
      <c r="F11" s="122"/>
      <c r="G11" s="122"/>
      <c r="H11" s="122"/>
      <c r="I11" s="122"/>
      <c r="J11" s="29"/>
    </row>
    <row r="12" spans="1:10" ht="15.6" customHeight="1" x14ac:dyDescent="0.25">
      <c r="A12" s="128" t="s">
        <v>20</v>
      </c>
      <c r="B12" s="128"/>
      <c r="C12" s="138" t="str">
        <f>'Zpráva den 1.'!G31</f>
        <v>Jan Sündermann</v>
      </c>
      <c r="D12" s="138"/>
      <c r="E12" s="138"/>
      <c r="F12" s="128" t="s">
        <v>18</v>
      </c>
      <c r="G12" s="128"/>
      <c r="H12" s="129" t="str">
        <f>'Zpráva den 1.'!G30</f>
        <v>Ing. Pavel Cermánek</v>
      </c>
      <c r="I12" s="129"/>
      <c r="J12" s="29"/>
    </row>
    <row r="13" spans="1:10" ht="15.95" customHeight="1" x14ac:dyDescent="0.25">
      <c r="A13" s="128" t="s">
        <v>69</v>
      </c>
      <c r="B13" s="128"/>
      <c r="C13" s="139"/>
      <c r="D13" s="139"/>
      <c r="E13" s="139"/>
      <c r="F13" s="128" t="s">
        <v>19</v>
      </c>
      <c r="G13" s="128"/>
      <c r="H13" s="129" t="str">
        <f>'Zpráva den 1.'!O30</f>
        <v>Mgr. Dagmar Bursová</v>
      </c>
      <c r="I13" s="129"/>
      <c r="J13" s="29"/>
    </row>
    <row r="14" spans="1:10" ht="3" customHeight="1" x14ac:dyDescent="0.25">
      <c r="A14" s="30"/>
      <c r="B14" s="30"/>
      <c r="C14" s="33"/>
      <c r="D14" s="33"/>
      <c r="E14" s="33"/>
      <c r="F14" s="30"/>
      <c r="G14" s="30"/>
      <c r="H14" s="33"/>
      <c r="I14" s="33"/>
      <c r="J14" s="29"/>
    </row>
    <row r="15" spans="1:10" ht="15.6" customHeight="1" x14ac:dyDescent="0.25">
      <c r="A15" s="122" t="s">
        <v>70</v>
      </c>
      <c r="B15" s="122"/>
      <c r="C15" s="122"/>
      <c r="D15" s="122"/>
      <c r="E15" s="122"/>
      <c r="F15" s="122"/>
      <c r="G15" s="122"/>
      <c r="H15" s="122"/>
      <c r="I15" s="122"/>
      <c r="J15" s="29"/>
    </row>
    <row r="16" spans="1:10" ht="15.6" customHeight="1" x14ac:dyDescent="0.25">
      <c r="A16" s="34" t="s">
        <v>71</v>
      </c>
      <c r="B16" s="136" t="s">
        <v>72</v>
      </c>
      <c r="C16" s="136"/>
      <c r="D16" s="136"/>
      <c r="E16" s="34" t="s">
        <v>73</v>
      </c>
      <c r="F16" s="34" t="s">
        <v>71</v>
      </c>
      <c r="G16" s="136" t="s">
        <v>72</v>
      </c>
      <c r="H16" s="136"/>
      <c r="I16" s="34" t="s">
        <v>73</v>
      </c>
      <c r="J16" s="29"/>
    </row>
    <row r="17" spans="1:10" ht="15.6" customHeight="1" x14ac:dyDescent="0.25">
      <c r="A17" s="34" t="s">
        <v>74</v>
      </c>
      <c r="B17" s="140"/>
      <c r="C17" s="140"/>
      <c r="D17" s="140"/>
      <c r="E17" s="35"/>
      <c r="F17" s="34" t="s">
        <v>75</v>
      </c>
      <c r="G17" s="140"/>
      <c r="H17" s="140"/>
      <c r="I17" s="35"/>
      <c r="J17" s="29"/>
    </row>
    <row r="18" spans="1:10" ht="15.6" customHeight="1" x14ac:dyDescent="0.25">
      <c r="A18" s="34" t="s">
        <v>76</v>
      </c>
      <c r="B18" s="140"/>
      <c r="C18" s="140"/>
      <c r="D18" s="140"/>
      <c r="E18" s="35"/>
      <c r="F18" s="34" t="s">
        <v>77</v>
      </c>
      <c r="G18" s="140"/>
      <c r="H18" s="140"/>
      <c r="I18" s="35"/>
      <c r="J18" s="29"/>
    </row>
    <row r="19" spans="1:10" ht="15.6" customHeight="1" x14ac:dyDescent="0.25">
      <c r="A19" s="34" t="s">
        <v>78</v>
      </c>
      <c r="B19" s="140"/>
      <c r="C19" s="140"/>
      <c r="D19" s="140"/>
      <c r="E19" s="35"/>
      <c r="F19" s="34" t="s">
        <v>79</v>
      </c>
      <c r="G19" s="140"/>
      <c r="H19" s="140"/>
      <c r="I19" s="35"/>
      <c r="J19" s="29"/>
    </row>
    <row r="20" spans="1:10" ht="15.6" customHeight="1" x14ac:dyDescent="0.25">
      <c r="A20" s="34" t="s">
        <v>80</v>
      </c>
      <c r="B20" s="140"/>
      <c r="C20" s="140"/>
      <c r="D20" s="140"/>
      <c r="E20" s="35"/>
      <c r="F20" s="34" t="s">
        <v>81</v>
      </c>
      <c r="G20" s="140"/>
      <c r="H20" s="140"/>
      <c r="I20" s="35"/>
      <c r="J20" s="29"/>
    </row>
    <row r="21" spans="1:10" ht="15.6" customHeight="1" x14ac:dyDescent="0.25">
      <c r="A21" s="34" t="s">
        <v>82</v>
      </c>
      <c r="B21" s="140"/>
      <c r="C21" s="140"/>
      <c r="D21" s="140"/>
      <c r="E21" s="35"/>
      <c r="F21" s="34" t="s">
        <v>83</v>
      </c>
      <c r="G21" s="140"/>
      <c r="H21" s="140"/>
      <c r="I21" s="35"/>
      <c r="J21" s="29"/>
    </row>
    <row r="22" spans="1:10" ht="15.6" customHeight="1" x14ac:dyDescent="0.25">
      <c r="A22" s="34" t="s">
        <v>84</v>
      </c>
      <c r="B22" s="140"/>
      <c r="C22" s="140"/>
      <c r="D22" s="140"/>
      <c r="E22" s="35"/>
      <c r="F22" s="34" t="s">
        <v>85</v>
      </c>
      <c r="G22" s="140"/>
      <c r="H22" s="140"/>
      <c r="I22" s="35"/>
      <c r="J22" s="29"/>
    </row>
    <row r="23" spans="1:10" ht="15.6" customHeight="1" x14ac:dyDescent="0.25">
      <c r="A23" s="34" t="s">
        <v>86</v>
      </c>
      <c r="B23" s="140"/>
      <c r="C23" s="140"/>
      <c r="D23" s="140"/>
      <c r="E23" s="35"/>
      <c r="F23" s="34" t="s">
        <v>87</v>
      </c>
      <c r="G23" s="140"/>
      <c r="H23" s="140"/>
      <c r="I23" s="35"/>
      <c r="J23" s="29"/>
    </row>
    <row r="24" spans="1:10" ht="15.6" customHeight="1" x14ac:dyDescent="0.25">
      <c r="A24" s="34" t="s">
        <v>88</v>
      </c>
      <c r="B24" s="140"/>
      <c r="C24" s="140"/>
      <c r="D24" s="140"/>
      <c r="E24" s="35"/>
      <c r="F24" s="34" t="s">
        <v>89</v>
      </c>
      <c r="G24" s="140"/>
      <c r="H24" s="140"/>
      <c r="I24" s="35"/>
      <c r="J24" s="29"/>
    </row>
    <row r="25" spans="1:10" ht="15.6" customHeight="1" x14ac:dyDescent="0.25">
      <c r="A25" s="34" t="s">
        <v>90</v>
      </c>
      <c r="B25" s="140"/>
      <c r="C25" s="140"/>
      <c r="D25" s="140"/>
      <c r="E25" s="35"/>
      <c r="F25" s="34" t="s">
        <v>91</v>
      </c>
      <c r="G25" s="140" t="s">
        <v>174</v>
      </c>
      <c r="H25" s="140"/>
      <c r="I25" s="35"/>
      <c r="J25" s="29"/>
    </row>
    <row r="26" spans="1:10" ht="15.6" customHeight="1" x14ac:dyDescent="0.25">
      <c r="A26" s="34" t="s">
        <v>92</v>
      </c>
      <c r="B26" s="140"/>
      <c r="C26" s="140"/>
      <c r="D26" s="140"/>
      <c r="E26" s="35"/>
      <c r="F26" s="34" t="s">
        <v>93</v>
      </c>
      <c r="G26" s="140"/>
      <c r="H26" s="140"/>
      <c r="I26" s="35"/>
      <c r="J26" s="29"/>
    </row>
    <row r="27" spans="1:10" ht="15.6" customHeight="1" x14ac:dyDescent="0.25">
      <c r="A27" s="34" t="s">
        <v>94</v>
      </c>
      <c r="B27" s="140"/>
      <c r="C27" s="140"/>
      <c r="D27" s="140"/>
      <c r="E27" s="35"/>
      <c r="F27" s="34" t="s">
        <v>95</v>
      </c>
      <c r="G27" s="140"/>
      <c r="H27" s="140"/>
      <c r="I27" s="35"/>
      <c r="J27" s="29"/>
    </row>
    <row r="28" spans="1:10" ht="15.6" customHeight="1" x14ac:dyDescent="0.25">
      <c r="A28" s="34" t="s">
        <v>96</v>
      </c>
      <c r="B28" s="140"/>
      <c r="C28" s="140"/>
      <c r="D28" s="140"/>
      <c r="E28" s="35"/>
      <c r="F28" s="34" t="s">
        <v>97</v>
      </c>
      <c r="G28" s="140" t="s">
        <v>174</v>
      </c>
      <c r="H28" s="140"/>
      <c r="I28" s="35"/>
      <c r="J28" s="29"/>
    </row>
    <row r="29" spans="1:10" ht="15.6" customHeight="1" x14ac:dyDescent="0.25">
      <c r="A29" s="34" t="s">
        <v>98</v>
      </c>
      <c r="B29" s="140"/>
      <c r="C29" s="140"/>
      <c r="D29" s="140"/>
      <c r="E29" s="35"/>
      <c r="F29" s="34" t="s">
        <v>99</v>
      </c>
      <c r="G29" s="140"/>
      <c r="H29" s="140"/>
      <c r="I29" s="35"/>
      <c r="J29" s="29"/>
    </row>
    <row r="30" spans="1:10" ht="15.6" customHeight="1" x14ac:dyDescent="0.25">
      <c r="A30" s="34" t="s">
        <v>100</v>
      </c>
      <c r="B30" s="140"/>
      <c r="C30" s="140"/>
      <c r="D30" s="140"/>
      <c r="E30" s="35"/>
      <c r="F30" s="34" t="s">
        <v>101</v>
      </c>
      <c r="G30" s="140"/>
      <c r="H30" s="140"/>
      <c r="I30" s="35"/>
      <c r="J30" s="29"/>
    </row>
    <row r="31" spans="1:10" ht="15.6" customHeight="1" x14ac:dyDescent="0.25">
      <c r="A31" s="34" t="s">
        <v>102</v>
      </c>
      <c r="B31" s="140"/>
      <c r="C31" s="140"/>
      <c r="D31" s="140"/>
      <c r="E31" s="35"/>
      <c r="F31" s="34" t="s">
        <v>103</v>
      </c>
      <c r="G31" s="140"/>
      <c r="H31" s="140"/>
      <c r="I31" s="35"/>
      <c r="J31" s="29"/>
    </row>
    <row r="32" spans="1:10" ht="15.6" customHeight="1" x14ac:dyDescent="0.25">
      <c r="A32" s="34" t="s">
        <v>104</v>
      </c>
      <c r="B32" s="140"/>
      <c r="C32" s="140"/>
      <c r="D32" s="140"/>
      <c r="E32" s="35"/>
      <c r="F32" s="34" t="s">
        <v>105</v>
      </c>
      <c r="G32" s="140"/>
      <c r="H32" s="140"/>
      <c r="I32" s="35"/>
      <c r="J32" s="29"/>
    </row>
    <row r="33" spans="1:10" ht="15.6" customHeight="1" x14ac:dyDescent="0.25">
      <c r="A33" s="34" t="s">
        <v>106</v>
      </c>
      <c r="B33" s="140"/>
      <c r="C33" s="140"/>
      <c r="D33" s="140"/>
      <c r="E33" s="35"/>
      <c r="F33" s="34" t="s">
        <v>107</v>
      </c>
      <c r="G33" s="141"/>
      <c r="H33" s="141"/>
      <c r="I33" s="35"/>
      <c r="J33" s="29"/>
    </row>
    <row r="34" spans="1:10" ht="15.6" customHeight="1" x14ac:dyDescent="0.25">
      <c r="A34" s="34" t="s">
        <v>108</v>
      </c>
      <c r="B34" s="140"/>
      <c r="C34" s="140"/>
      <c r="D34" s="140"/>
      <c r="E34" s="35"/>
      <c r="F34" s="34" t="s">
        <v>109</v>
      </c>
      <c r="G34" s="141"/>
      <c r="H34" s="141"/>
      <c r="I34" s="35"/>
      <c r="J34" s="29"/>
    </row>
    <row r="35" spans="1:10" ht="16.5" x14ac:dyDescent="0.25">
      <c r="A35" s="34" t="s">
        <v>110</v>
      </c>
      <c r="B35" s="140"/>
      <c r="C35" s="140"/>
      <c r="D35" s="140"/>
      <c r="E35" s="35"/>
      <c r="F35" s="34" t="s">
        <v>111</v>
      </c>
      <c r="G35" s="141"/>
      <c r="H35" s="141"/>
      <c r="I35" s="35"/>
      <c r="J35" s="29"/>
    </row>
    <row r="36" spans="1:10" ht="15.95" customHeight="1" x14ac:dyDescent="0.25">
      <c r="A36" s="36" t="s">
        <v>112</v>
      </c>
      <c r="B36" s="142"/>
      <c r="C36" s="142"/>
      <c r="D36" s="142"/>
      <c r="E36" s="37"/>
      <c r="F36" s="36" t="s">
        <v>113</v>
      </c>
      <c r="G36" s="143"/>
      <c r="H36" s="143"/>
      <c r="I36" s="37"/>
      <c r="J36" s="29"/>
    </row>
    <row r="37" spans="1:10" ht="15.6" customHeight="1" x14ac:dyDescent="0.25">
      <c r="A37" s="128" t="s">
        <v>114</v>
      </c>
      <c r="B37" s="128"/>
      <c r="C37" s="128"/>
      <c r="D37" s="144"/>
      <c r="E37" s="144"/>
      <c r="F37" s="144"/>
      <c r="G37" s="144"/>
      <c r="H37" s="144"/>
      <c r="I37" s="144"/>
      <c r="J37" s="29"/>
    </row>
    <row r="38" spans="1:10" ht="15.6" customHeight="1" x14ac:dyDescent="0.25">
      <c r="A38" s="128" t="s">
        <v>115</v>
      </c>
      <c r="B38" s="128"/>
      <c r="C38" s="128"/>
      <c r="D38" s="144"/>
      <c r="E38" s="144"/>
      <c r="F38" s="144"/>
      <c r="G38" s="144"/>
      <c r="H38" s="144"/>
      <c r="I38" s="144"/>
      <c r="J38" s="29"/>
    </row>
    <row r="39" spans="1:10" ht="16.5" x14ac:dyDescent="0.25">
      <c r="A39" s="128" t="s">
        <v>116</v>
      </c>
      <c r="B39" s="128"/>
      <c r="C39" s="128"/>
      <c r="D39" s="144"/>
      <c r="E39" s="144"/>
      <c r="F39" s="144"/>
      <c r="G39" s="144"/>
      <c r="H39" s="144"/>
      <c r="I39" s="144"/>
      <c r="J39" s="29"/>
    </row>
    <row r="40" spans="1:10" ht="16.5" x14ac:dyDescent="0.25">
      <c r="A40" s="128" t="s">
        <v>118</v>
      </c>
      <c r="B40" s="128"/>
      <c r="C40" s="128"/>
      <c r="D40" s="144"/>
      <c r="E40" s="144"/>
      <c r="F40" s="144"/>
      <c r="G40" s="144"/>
      <c r="H40" s="144"/>
      <c r="I40" s="144"/>
      <c r="J40" s="29"/>
    </row>
    <row r="41" spans="1:10" ht="3.6" customHeight="1" x14ac:dyDescent="0.25">
      <c r="A41" s="30"/>
      <c r="B41" s="30"/>
      <c r="C41" s="46"/>
      <c r="D41" s="47"/>
      <c r="E41" s="48"/>
      <c r="F41" s="48"/>
      <c r="G41" s="48"/>
      <c r="H41" s="48"/>
      <c r="I41" s="48"/>
      <c r="J41" s="29"/>
    </row>
    <row r="42" spans="1:10" ht="28.5" customHeight="1" x14ac:dyDescent="0.25">
      <c r="A42" s="145" t="s">
        <v>119</v>
      </c>
      <c r="B42" s="145"/>
      <c r="C42" s="145"/>
      <c r="D42" s="144"/>
      <c r="E42" s="144"/>
      <c r="F42" s="144"/>
      <c r="G42" s="144"/>
      <c r="H42" s="144"/>
      <c r="I42" s="144"/>
      <c r="J42" s="29"/>
    </row>
    <row r="43" spans="1:10" ht="28.5" customHeight="1" x14ac:dyDescent="0.25">
      <c r="A43" s="145" t="s">
        <v>121</v>
      </c>
      <c r="B43" s="145"/>
      <c r="C43" s="145"/>
      <c r="D43" s="144"/>
      <c r="E43" s="144"/>
      <c r="F43" s="144"/>
      <c r="G43" s="144"/>
      <c r="H43" s="144"/>
      <c r="I43" s="144"/>
      <c r="J43" s="29"/>
    </row>
    <row r="44" spans="1:10" ht="29.45" customHeight="1" x14ac:dyDescent="0.25">
      <c r="A44" s="145" t="s">
        <v>123</v>
      </c>
      <c r="B44" s="145"/>
      <c r="C44" s="145"/>
      <c r="D44" s="144"/>
      <c r="E44" s="144"/>
      <c r="F44" s="144"/>
      <c r="G44" s="144"/>
      <c r="H44" s="144"/>
      <c r="I44" s="144"/>
      <c r="J44" s="29"/>
    </row>
    <row r="45" spans="1:10" x14ac:dyDescent="0.25">
      <c r="A45" s="145" t="s">
        <v>124</v>
      </c>
      <c r="B45" s="145"/>
      <c r="C45" s="145"/>
      <c r="D45" s="144" t="s">
        <v>174</v>
      </c>
      <c r="E45" s="144"/>
      <c r="F45" s="144"/>
      <c r="G45" s="144"/>
      <c r="H45" s="144"/>
      <c r="I45" s="144"/>
      <c r="J45" s="127"/>
    </row>
    <row r="46" spans="1:10" x14ac:dyDescent="0.25">
      <c r="A46" s="145"/>
      <c r="B46" s="145"/>
      <c r="C46" s="145"/>
      <c r="D46" s="144"/>
      <c r="E46" s="144"/>
      <c r="F46" s="144"/>
      <c r="G46" s="144"/>
      <c r="H46" s="144"/>
      <c r="I46" s="144"/>
      <c r="J46" s="127"/>
    </row>
    <row r="47" spans="1:10" x14ac:dyDescent="0.25">
      <c r="A47" s="145"/>
      <c r="B47" s="145"/>
      <c r="C47" s="145"/>
      <c r="D47" s="144"/>
      <c r="E47" s="144"/>
      <c r="F47" s="144"/>
      <c r="G47" s="144"/>
      <c r="H47" s="144"/>
      <c r="I47" s="144"/>
      <c r="J47" s="127"/>
    </row>
    <row r="48" spans="1:10" ht="46.9" customHeight="1" x14ac:dyDescent="0.25">
      <c r="A48" s="149" t="s">
        <v>125</v>
      </c>
      <c r="B48" s="149"/>
      <c r="C48" s="149"/>
      <c r="D48" s="144" t="s">
        <v>174</v>
      </c>
      <c r="E48" s="144"/>
      <c r="F48" s="144"/>
      <c r="G48" s="144"/>
      <c r="H48" s="144"/>
      <c r="I48" s="144"/>
      <c r="J48" s="29"/>
    </row>
    <row r="49" spans="1:10" ht="33" customHeight="1" x14ac:dyDescent="0.25">
      <c r="A49" s="149" t="s">
        <v>126</v>
      </c>
      <c r="B49" s="149"/>
      <c r="C49" s="149"/>
      <c r="D49" s="150"/>
      <c r="E49" s="150"/>
      <c r="F49" s="150"/>
      <c r="G49" s="150"/>
      <c r="H49" s="150"/>
      <c r="I49" s="150"/>
      <c r="J49" s="29"/>
    </row>
    <row r="50" spans="1:10" ht="51.6" customHeight="1" x14ac:dyDescent="0.25">
      <c r="A50" s="149" t="s">
        <v>127</v>
      </c>
      <c r="B50" s="149"/>
      <c r="C50" s="149"/>
      <c r="D50" s="144"/>
      <c r="E50" s="144"/>
      <c r="F50" s="144"/>
      <c r="G50" s="144"/>
      <c r="H50" s="144"/>
      <c r="I50" s="144"/>
      <c r="J50" s="29"/>
    </row>
    <row r="51" spans="1:10" ht="15" customHeight="1" x14ac:dyDescent="0.25">
      <c r="A51" s="146" t="s">
        <v>128</v>
      </c>
      <c r="B51" s="146"/>
      <c r="C51" s="146"/>
      <c r="D51" s="146"/>
      <c r="E51" s="146"/>
      <c r="F51" s="146"/>
      <c r="G51" s="147" t="str">
        <f>C12</f>
        <v>Jan Sündermann</v>
      </c>
      <c r="H51" s="147"/>
      <c r="I51" s="147"/>
      <c r="J51" s="29"/>
    </row>
    <row r="52" spans="1:10" ht="16.149999999999999" customHeight="1" x14ac:dyDescent="0.25">
      <c r="A52" s="29"/>
      <c r="B52" s="29"/>
      <c r="C52" s="29"/>
      <c r="D52" s="29"/>
      <c r="E52" s="29"/>
      <c r="F52" s="29"/>
      <c r="G52" s="148" t="s">
        <v>129</v>
      </c>
      <c r="H52" s="148"/>
      <c r="I52" s="148"/>
    </row>
    <row r="53" spans="1:10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 x14ac:dyDescent="0.25">
      <c r="A54" s="38"/>
    </row>
  </sheetData>
  <sheetProtection sheet="1" objects="1" scenarios="1"/>
  <mergeCells count="93">
    <mergeCell ref="A51:F51"/>
    <mergeCell ref="G51:I51"/>
    <mergeCell ref="G52:I52"/>
    <mergeCell ref="J45:J47"/>
    <mergeCell ref="A48:C48"/>
    <mergeCell ref="D48:I48"/>
    <mergeCell ref="A50:C50"/>
    <mergeCell ref="D50:I50"/>
    <mergeCell ref="A49:C49"/>
    <mergeCell ref="D49:I49"/>
    <mergeCell ref="A45:C47"/>
    <mergeCell ref="D45:I47"/>
    <mergeCell ref="A42:C42"/>
    <mergeCell ref="D42:I42"/>
    <mergeCell ref="A43:C43"/>
    <mergeCell ref="D43:I43"/>
    <mergeCell ref="A44:C44"/>
    <mergeCell ref="D44:I44"/>
    <mergeCell ref="A38:C38"/>
    <mergeCell ref="D38:I38"/>
    <mergeCell ref="A39:C39"/>
    <mergeCell ref="D39:I39"/>
    <mergeCell ref="A40:C40"/>
    <mergeCell ref="D40:I40"/>
    <mergeCell ref="B35:D35"/>
    <mergeCell ref="G35:H35"/>
    <mergeCell ref="B36:D36"/>
    <mergeCell ref="G36:H36"/>
    <mergeCell ref="A37:C37"/>
    <mergeCell ref="D37:I37"/>
    <mergeCell ref="B32:D32"/>
    <mergeCell ref="G32:H32"/>
    <mergeCell ref="B33:D33"/>
    <mergeCell ref="G33:H33"/>
    <mergeCell ref="B34:D34"/>
    <mergeCell ref="G34:H34"/>
    <mergeCell ref="B29:D29"/>
    <mergeCell ref="G29:H29"/>
    <mergeCell ref="B30:D30"/>
    <mergeCell ref="G30:H30"/>
    <mergeCell ref="B31:D31"/>
    <mergeCell ref="G31:H31"/>
    <mergeCell ref="B26:D26"/>
    <mergeCell ref="G26:H26"/>
    <mergeCell ref="B27:D27"/>
    <mergeCell ref="G27:H27"/>
    <mergeCell ref="B28:D28"/>
    <mergeCell ref="G28:H28"/>
    <mergeCell ref="B23:D23"/>
    <mergeCell ref="G23:H23"/>
    <mergeCell ref="B24:D24"/>
    <mergeCell ref="G24:H24"/>
    <mergeCell ref="B25:D25"/>
    <mergeCell ref="G25:H25"/>
    <mergeCell ref="B20:D20"/>
    <mergeCell ref="G20:H20"/>
    <mergeCell ref="B21:D21"/>
    <mergeCell ref="G21:H21"/>
    <mergeCell ref="B22:D22"/>
    <mergeCell ref="G22:H22"/>
    <mergeCell ref="B17:D17"/>
    <mergeCell ref="G17:H17"/>
    <mergeCell ref="B18:D18"/>
    <mergeCell ref="G18:H18"/>
    <mergeCell ref="B19:D19"/>
    <mergeCell ref="G19:H19"/>
    <mergeCell ref="B16:D16"/>
    <mergeCell ref="G16:H16"/>
    <mergeCell ref="A9:B9"/>
    <mergeCell ref="A11:I11"/>
    <mergeCell ref="A12:B12"/>
    <mergeCell ref="C12:E12"/>
    <mergeCell ref="F12:G12"/>
    <mergeCell ref="H12:I12"/>
    <mergeCell ref="A13:B13"/>
    <mergeCell ref="C13:E13"/>
    <mergeCell ref="F13:G13"/>
    <mergeCell ref="H13:I13"/>
    <mergeCell ref="A15:I15"/>
    <mergeCell ref="A7:B7"/>
    <mergeCell ref="C7:E7"/>
    <mergeCell ref="F7:G7"/>
    <mergeCell ref="H7:I7"/>
    <mergeCell ref="A8:B8"/>
    <mergeCell ref="C8:E8"/>
    <mergeCell ref="H8:I8"/>
    <mergeCell ref="F8:G8"/>
    <mergeCell ref="A6:I6"/>
    <mergeCell ref="A1:I1"/>
    <mergeCell ref="A2:I2"/>
    <mergeCell ref="A3:I3"/>
    <mergeCell ref="A4:I4"/>
    <mergeCell ref="A5:I5"/>
  </mergeCells>
  <pageMargins left="0.49015748031496059" right="0.15748031496062992" top="0.59015748031496074" bottom="0.59015748031496074" header="0.19645669291338586" footer="0.19645669291338586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54"/>
  <sheetViews>
    <sheetView workbookViewId="0">
      <selection activeCell="N28" sqref="N28"/>
    </sheetView>
  </sheetViews>
  <sheetFormatPr defaultRowHeight="15.75" x14ac:dyDescent="0.25"/>
  <cols>
    <col min="1" max="4" width="8.875" style="27" customWidth="1"/>
    <col min="5" max="5" width="11.625" style="27" customWidth="1"/>
    <col min="6" max="7" width="8.875" style="27" customWidth="1"/>
    <col min="8" max="8" width="17.375" style="27" customWidth="1"/>
    <col min="9" max="9" width="10.375" style="27" customWidth="1"/>
    <col min="10" max="1024" width="8.875" style="27" customWidth="1"/>
  </cols>
  <sheetData>
    <row r="1" spans="1:10" ht="18.75" thickTop="1" x14ac:dyDescent="0.25">
      <c r="A1" s="123" t="s">
        <v>60</v>
      </c>
      <c r="B1" s="123"/>
      <c r="C1" s="123"/>
      <c r="D1" s="123"/>
      <c r="E1" s="123"/>
      <c r="F1" s="123"/>
      <c r="G1" s="123"/>
      <c r="H1" s="123"/>
      <c r="I1" s="123"/>
      <c r="J1" s="28"/>
    </row>
    <row r="2" spans="1:10" ht="16.149999999999999" customHeight="1" thickBot="1" x14ac:dyDescent="0.3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28"/>
    </row>
    <row r="3" spans="1:10" ht="7.9" customHeight="1" thickTop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29"/>
    </row>
    <row r="4" spans="1:10" ht="23.45" customHeight="1" x14ac:dyDescent="0.25">
      <c r="A4" s="126" t="s">
        <v>62</v>
      </c>
      <c r="B4" s="126"/>
      <c r="C4" s="126"/>
      <c r="D4" s="126"/>
      <c r="E4" s="126"/>
      <c r="F4" s="126"/>
      <c r="G4" s="126"/>
      <c r="H4" s="126"/>
      <c r="I4" s="126"/>
      <c r="J4" s="29"/>
    </row>
    <row r="5" spans="1:10" ht="4.1500000000000004" customHeigh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29"/>
    </row>
    <row r="6" spans="1:10" ht="17.45" customHeight="1" x14ac:dyDescent="0.25">
      <c r="A6" s="122" t="s">
        <v>63</v>
      </c>
      <c r="B6" s="122"/>
      <c r="C6" s="122"/>
      <c r="D6" s="122"/>
      <c r="E6" s="122"/>
      <c r="F6" s="122"/>
      <c r="G6" s="122"/>
      <c r="H6" s="122"/>
      <c r="I6" s="122"/>
      <c r="J6" s="29"/>
    </row>
    <row r="7" spans="1:10" ht="16.5" x14ac:dyDescent="0.25">
      <c r="A7" s="128" t="s">
        <v>64</v>
      </c>
      <c r="B7" s="128"/>
      <c r="C7" s="129">
        <f>'Zpráva den 2.'!E3</f>
        <v>0</v>
      </c>
      <c r="D7" s="129"/>
      <c r="E7" s="129"/>
      <c r="F7" s="130" t="s">
        <v>1</v>
      </c>
      <c r="G7" s="130"/>
      <c r="H7" s="129">
        <f>'Zpráva den 2.'!O3</f>
        <v>0</v>
      </c>
      <c r="I7" s="129"/>
      <c r="J7" s="29"/>
    </row>
    <row r="8" spans="1:10" ht="16.5" x14ac:dyDescent="0.25">
      <c r="A8" s="131" t="s">
        <v>65</v>
      </c>
      <c r="B8" s="131"/>
      <c r="C8" s="132" t="str">
        <f>'Zpráva den 2.'!O4</f>
        <v>Na Potoce Hradec Králové</v>
      </c>
      <c r="D8" s="132"/>
      <c r="E8" s="132"/>
      <c r="F8" s="134" t="s">
        <v>3</v>
      </c>
      <c r="G8" s="135"/>
      <c r="H8" s="133">
        <f>'Zpráva den 2.'!E4</f>
        <v>0</v>
      </c>
      <c r="I8" s="133"/>
      <c r="J8" s="29"/>
    </row>
    <row r="9" spans="1:10" ht="16.5" x14ac:dyDescent="0.25">
      <c r="A9" s="128" t="s">
        <v>66</v>
      </c>
      <c r="B9" s="137"/>
      <c r="C9" s="50"/>
      <c r="D9" s="50"/>
      <c r="E9" s="50"/>
      <c r="F9" s="50"/>
      <c r="G9" s="50"/>
      <c r="H9" s="49" t="s">
        <v>67</v>
      </c>
      <c r="I9" s="45">
        <f>'Zpráva den 2.'!F13</f>
        <v>5</v>
      </c>
      <c r="J9" s="29"/>
    </row>
    <row r="10" spans="1:10" ht="3" customHeight="1" x14ac:dyDescent="0.25">
      <c r="A10" s="30"/>
      <c r="B10" s="30"/>
      <c r="C10" s="31"/>
      <c r="D10" s="31"/>
      <c r="E10" s="31"/>
      <c r="F10" s="31"/>
      <c r="G10" s="31"/>
      <c r="I10" s="32"/>
      <c r="J10" s="29"/>
    </row>
    <row r="11" spans="1:10" ht="16.899999999999999" customHeight="1" x14ac:dyDescent="0.25">
      <c r="A11" s="122" t="s">
        <v>68</v>
      </c>
      <c r="B11" s="122"/>
      <c r="C11" s="122"/>
      <c r="D11" s="122"/>
      <c r="E11" s="122"/>
      <c r="F11" s="122"/>
      <c r="G11" s="122"/>
      <c r="H11" s="122"/>
      <c r="I11" s="122"/>
      <c r="J11" s="29"/>
    </row>
    <row r="12" spans="1:10" ht="15.6" customHeight="1" x14ac:dyDescent="0.25">
      <c r="A12" s="128" t="s">
        <v>20</v>
      </c>
      <c r="B12" s="128"/>
      <c r="C12" s="151" t="str">
        <f>'Zpráva den 2.'!G31</f>
        <v>Jan Sündermann</v>
      </c>
      <c r="D12" s="151"/>
      <c r="E12" s="151"/>
      <c r="F12" s="128" t="s">
        <v>18</v>
      </c>
      <c r="G12" s="128"/>
      <c r="H12" s="129" t="str">
        <f>'Zpráva den 2.'!G30</f>
        <v>Ing. Pavel Cermánek</v>
      </c>
      <c r="I12" s="129"/>
      <c r="J12" s="29"/>
    </row>
    <row r="13" spans="1:10" ht="15.95" customHeight="1" x14ac:dyDescent="0.25">
      <c r="A13" s="128" t="s">
        <v>69</v>
      </c>
      <c r="B13" s="128"/>
      <c r="C13" s="139" t="s">
        <v>174</v>
      </c>
      <c r="D13" s="139"/>
      <c r="E13" s="139"/>
      <c r="F13" s="128" t="s">
        <v>19</v>
      </c>
      <c r="G13" s="128"/>
      <c r="H13" s="129" t="str">
        <f>'Zpráva den 2.'!O30</f>
        <v>Mgr. Dagmar Bursová</v>
      </c>
      <c r="I13" s="129"/>
      <c r="J13" s="29"/>
    </row>
    <row r="14" spans="1:10" ht="3" customHeight="1" x14ac:dyDescent="0.25">
      <c r="A14" s="30"/>
      <c r="B14" s="30"/>
      <c r="C14" s="33"/>
      <c r="D14" s="33"/>
      <c r="E14" s="33"/>
      <c r="F14" s="30"/>
      <c r="G14" s="30"/>
      <c r="H14" s="33"/>
      <c r="I14" s="33"/>
      <c r="J14" s="29"/>
    </row>
    <row r="15" spans="1:10" ht="15.6" customHeight="1" x14ac:dyDescent="0.25">
      <c r="A15" s="122" t="s">
        <v>70</v>
      </c>
      <c r="B15" s="122"/>
      <c r="C15" s="122"/>
      <c r="D15" s="122"/>
      <c r="E15" s="122"/>
      <c r="F15" s="122"/>
      <c r="G15" s="122"/>
      <c r="H15" s="122"/>
      <c r="I15" s="122"/>
      <c r="J15" s="29"/>
    </row>
    <row r="16" spans="1:10" ht="15.6" customHeight="1" x14ac:dyDescent="0.25">
      <c r="A16" s="34" t="s">
        <v>71</v>
      </c>
      <c r="B16" s="136" t="s">
        <v>72</v>
      </c>
      <c r="C16" s="136"/>
      <c r="D16" s="136"/>
      <c r="E16" s="34" t="s">
        <v>73</v>
      </c>
      <c r="F16" s="34" t="s">
        <v>71</v>
      </c>
      <c r="G16" s="136" t="s">
        <v>72</v>
      </c>
      <c r="H16" s="136"/>
      <c r="I16" s="34" t="s">
        <v>73</v>
      </c>
      <c r="J16" s="29"/>
    </row>
    <row r="17" spans="1:10" ht="15.6" customHeight="1" x14ac:dyDescent="0.25">
      <c r="A17" s="34" t="s">
        <v>74</v>
      </c>
      <c r="B17" s="140"/>
      <c r="C17" s="140"/>
      <c r="D17" s="140"/>
      <c r="E17" s="35"/>
      <c r="F17" s="34" t="s">
        <v>75</v>
      </c>
      <c r="G17" s="140"/>
      <c r="H17" s="140"/>
      <c r="I17" s="35"/>
      <c r="J17" s="29"/>
    </row>
    <row r="18" spans="1:10" ht="15.6" customHeight="1" x14ac:dyDescent="0.25">
      <c r="A18" s="34" t="s">
        <v>76</v>
      </c>
      <c r="B18" s="140"/>
      <c r="C18" s="140"/>
      <c r="D18" s="140"/>
      <c r="E18" s="35"/>
      <c r="F18" s="34" t="s">
        <v>77</v>
      </c>
      <c r="G18" s="140"/>
      <c r="H18" s="140"/>
      <c r="I18" s="35"/>
      <c r="J18" s="29"/>
    </row>
    <row r="19" spans="1:10" ht="15.6" customHeight="1" x14ac:dyDescent="0.25">
      <c r="A19" s="34" t="s">
        <v>78</v>
      </c>
      <c r="B19" s="140"/>
      <c r="C19" s="140"/>
      <c r="D19" s="140"/>
      <c r="E19" s="35"/>
      <c r="F19" s="34" t="s">
        <v>79</v>
      </c>
      <c r="G19" s="140"/>
      <c r="H19" s="140"/>
      <c r="I19" s="35"/>
      <c r="J19" s="29"/>
    </row>
    <row r="20" spans="1:10" ht="15.6" customHeight="1" x14ac:dyDescent="0.25">
      <c r="A20" s="34" t="s">
        <v>80</v>
      </c>
      <c r="B20" s="140"/>
      <c r="C20" s="140"/>
      <c r="D20" s="140"/>
      <c r="E20" s="35"/>
      <c r="F20" s="34" t="s">
        <v>81</v>
      </c>
      <c r="G20" s="140"/>
      <c r="H20" s="140"/>
      <c r="I20" s="35"/>
      <c r="J20" s="29"/>
    </row>
    <row r="21" spans="1:10" ht="15.6" customHeight="1" x14ac:dyDescent="0.25">
      <c r="A21" s="34" t="s">
        <v>82</v>
      </c>
      <c r="B21" s="140"/>
      <c r="C21" s="140"/>
      <c r="D21" s="140"/>
      <c r="E21" s="35"/>
      <c r="F21" s="34" t="s">
        <v>83</v>
      </c>
      <c r="G21" s="140"/>
      <c r="H21" s="140"/>
      <c r="I21" s="35"/>
      <c r="J21" s="29"/>
    </row>
    <row r="22" spans="1:10" ht="15.6" customHeight="1" x14ac:dyDescent="0.25">
      <c r="A22" s="34" t="s">
        <v>84</v>
      </c>
      <c r="B22" s="140"/>
      <c r="C22" s="140"/>
      <c r="D22" s="140"/>
      <c r="E22" s="35"/>
      <c r="F22" s="34" t="s">
        <v>85</v>
      </c>
      <c r="G22" s="140"/>
      <c r="H22" s="140"/>
      <c r="I22" s="35"/>
      <c r="J22" s="29"/>
    </row>
    <row r="23" spans="1:10" ht="15.6" customHeight="1" x14ac:dyDescent="0.25">
      <c r="A23" s="34" t="s">
        <v>86</v>
      </c>
      <c r="B23" s="140"/>
      <c r="C23" s="140"/>
      <c r="D23" s="140"/>
      <c r="E23" s="35"/>
      <c r="F23" s="34" t="s">
        <v>87</v>
      </c>
      <c r="G23" s="140"/>
      <c r="H23" s="140"/>
      <c r="I23" s="35"/>
      <c r="J23" s="29"/>
    </row>
    <row r="24" spans="1:10" ht="15.6" customHeight="1" x14ac:dyDescent="0.25">
      <c r="A24" s="34" t="s">
        <v>88</v>
      </c>
      <c r="B24" s="140"/>
      <c r="C24" s="140"/>
      <c r="D24" s="140"/>
      <c r="E24" s="35"/>
      <c r="F24" s="34" t="s">
        <v>89</v>
      </c>
      <c r="G24" s="140"/>
      <c r="H24" s="140"/>
      <c r="I24" s="35"/>
      <c r="J24" s="29"/>
    </row>
    <row r="25" spans="1:10" ht="15.6" customHeight="1" x14ac:dyDescent="0.25">
      <c r="A25" s="34" t="s">
        <v>90</v>
      </c>
      <c r="B25" s="140"/>
      <c r="C25" s="140"/>
      <c r="D25" s="140"/>
      <c r="E25" s="35"/>
      <c r="F25" s="34" t="s">
        <v>91</v>
      </c>
      <c r="G25" s="140"/>
      <c r="H25" s="140"/>
      <c r="I25" s="35"/>
      <c r="J25" s="29"/>
    </row>
    <row r="26" spans="1:10" ht="15.6" customHeight="1" x14ac:dyDescent="0.25">
      <c r="A26" s="34" t="s">
        <v>92</v>
      </c>
      <c r="B26" s="140"/>
      <c r="C26" s="140"/>
      <c r="D26" s="140"/>
      <c r="E26" s="35"/>
      <c r="F26" s="34" t="s">
        <v>93</v>
      </c>
      <c r="G26" s="141"/>
      <c r="H26" s="141"/>
      <c r="I26" s="35"/>
      <c r="J26" s="29"/>
    </row>
    <row r="27" spans="1:10" ht="15.6" customHeight="1" x14ac:dyDescent="0.25">
      <c r="A27" s="34" t="s">
        <v>94</v>
      </c>
      <c r="B27" s="140" t="s">
        <v>174</v>
      </c>
      <c r="C27" s="140"/>
      <c r="D27" s="140"/>
      <c r="E27" s="35"/>
      <c r="F27" s="34" t="s">
        <v>95</v>
      </c>
      <c r="G27" s="141"/>
      <c r="H27" s="141"/>
      <c r="I27" s="35"/>
      <c r="J27" s="29"/>
    </row>
    <row r="28" spans="1:10" ht="15.6" customHeight="1" x14ac:dyDescent="0.25">
      <c r="A28" s="34" t="s">
        <v>96</v>
      </c>
      <c r="B28" s="140"/>
      <c r="C28" s="140"/>
      <c r="D28" s="140"/>
      <c r="E28" s="35"/>
      <c r="F28" s="34" t="s">
        <v>97</v>
      </c>
      <c r="G28" s="141"/>
      <c r="H28" s="141"/>
      <c r="I28" s="35"/>
      <c r="J28" s="29"/>
    </row>
    <row r="29" spans="1:10" ht="15.6" customHeight="1" x14ac:dyDescent="0.25">
      <c r="A29" s="34" t="s">
        <v>98</v>
      </c>
      <c r="B29" s="140"/>
      <c r="C29" s="140"/>
      <c r="D29" s="140"/>
      <c r="E29" s="35"/>
      <c r="F29" s="34" t="s">
        <v>99</v>
      </c>
      <c r="G29" s="141" t="s">
        <v>174</v>
      </c>
      <c r="H29" s="141"/>
      <c r="I29" s="35"/>
      <c r="J29" s="29"/>
    </row>
    <row r="30" spans="1:10" ht="15.6" customHeight="1" x14ac:dyDescent="0.25">
      <c r="A30" s="34" t="s">
        <v>100</v>
      </c>
      <c r="B30" s="140"/>
      <c r="C30" s="140"/>
      <c r="D30" s="140"/>
      <c r="E30" s="35"/>
      <c r="F30" s="34" t="s">
        <v>101</v>
      </c>
      <c r="G30" s="141"/>
      <c r="H30" s="141"/>
      <c r="I30" s="35"/>
      <c r="J30" s="29"/>
    </row>
    <row r="31" spans="1:10" ht="15.6" customHeight="1" x14ac:dyDescent="0.25">
      <c r="A31" s="34" t="s">
        <v>102</v>
      </c>
      <c r="B31" s="140"/>
      <c r="C31" s="140"/>
      <c r="D31" s="140"/>
      <c r="E31" s="35"/>
      <c r="F31" s="34" t="s">
        <v>103</v>
      </c>
      <c r="G31" s="141"/>
      <c r="H31" s="141"/>
      <c r="I31" s="35"/>
      <c r="J31" s="29"/>
    </row>
    <row r="32" spans="1:10" ht="15.6" customHeight="1" x14ac:dyDescent="0.25">
      <c r="A32" s="34" t="s">
        <v>104</v>
      </c>
      <c r="B32" s="140"/>
      <c r="C32" s="140"/>
      <c r="D32" s="140"/>
      <c r="E32" s="35"/>
      <c r="F32" s="34" t="s">
        <v>105</v>
      </c>
      <c r="G32" s="141"/>
      <c r="H32" s="141"/>
      <c r="I32" s="35"/>
      <c r="J32" s="29"/>
    </row>
    <row r="33" spans="1:10" ht="15.6" customHeight="1" x14ac:dyDescent="0.25">
      <c r="A33" s="34" t="s">
        <v>106</v>
      </c>
      <c r="B33" s="140"/>
      <c r="C33" s="140"/>
      <c r="D33" s="140"/>
      <c r="E33" s="35"/>
      <c r="F33" s="34" t="s">
        <v>107</v>
      </c>
      <c r="G33" s="141"/>
      <c r="H33" s="141"/>
      <c r="I33" s="35"/>
      <c r="J33" s="29"/>
    </row>
    <row r="34" spans="1:10" ht="15.6" customHeight="1" x14ac:dyDescent="0.25">
      <c r="A34" s="34" t="s">
        <v>108</v>
      </c>
      <c r="B34" s="140"/>
      <c r="C34" s="140"/>
      <c r="D34" s="140"/>
      <c r="E34" s="35"/>
      <c r="F34" s="34" t="s">
        <v>109</v>
      </c>
      <c r="G34" s="141"/>
      <c r="H34" s="141"/>
      <c r="I34" s="35"/>
      <c r="J34" s="29"/>
    </row>
    <row r="35" spans="1:10" ht="15.6" customHeight="1" x14ac:dyDescent="0.25">
      <c r="A35" s="34" t="s">
        <v>110</v>
      </c>
      <c r="B35" s="140"/>
      <c r="C35" s="140"/>
      <c r="D35" s="140"/>
      <c r="E35" s="35"/>
      <c r="F35" s="34" t="s">
        <v>111</v>
      </c>
      <c r="G35" s="141" t="s">
        <v>174</v>
      </c>
      <c r="H35" s="141"/>
      <c r="I35" s="35"/>
      <c r="J35" s="29"/>
    </row>
    <row r="36" spans="1:10" ht="16.5" x14ac:dyDescent="0.25">
      <c r="A36" s="36" t="s">
        <v>112</v>
      </c>
      <c r="B36" s="142"/>
      <c r="C36" s="142"/>
      <c r="D36" s="142"/>
      <c r="E36" s="37"/>
      <c r="F36" s="36" t="s">
        <v>113</v>
      </c>
      <c r="G36" s="143"/>
      <c r="H36" s="143"/>
      <c r="I36" s="37"/>
      <c r="J36" s="29"/>
    </row>
    <row r="37" spans="1:10" ht="16.5" x14ac:dyDescent="0.25">
      <c r="A37" s="128" t="s">
        <v>114</v>
      </c>
      <c r="B37" s="128"/>
      <c r="C37" s="128"/>
      <c r="D37" s="144" t="s">
        <v>130</v>
      </c>
      <c r="E37" s="144"/>
      <c r="F37" s="144"/>
      <c r="G37" s="144"/>
      <c r="H37" s="144"/>
      <c r="I37" s="144"/>
      <c r="J37" s="29"/>
    </row>
    <row r="38" spans="1:10" ht="15.6" customHeight="1" x14ac:dyDescent="0.25">
      <c r="A38" s="128" t="s">
        <v>115</v>
      </c>
      <c r="B38" s="128"/>
      <c r="C38" s="128"/>
      <c r="D38" s="144" t="s">
        <v>131</v>
      </c>
      <c r="E38" s="144"/>
      <c r="F38" s="144"/>
      <c r="G38" s="144"/>
      <c r="H38" s="144"/>
      <c r="I38" s="144"/>
      <c r="J38" s="29"/>
    </row>
    <row r="39" spans="1:10" ht="15.6" customHeight="1" x14ac:dyDescent="0.25">
      <c r="A39" s="128" t="s">
        <v>116</v>
      </c>
      <c r="B39" s="128"/>
      <c r="C39" s="128"/>
      <c r="D39" s="144" t="s">
        <v>117</v>
      </c>
      <c r="E39" s="144"/>
      <c r="F39" s="144"/>
      <c r="G39" s="144"/>
      <c r="H39" s="144"/>
      <c r="I39" s="144"/>
      <c r="J39" s="29"/>
    </row>
    <row r="40" spans="1:10" ht="15.95" customHeight="1" x14ac:dyDescent="0.25">
      <c r="A40" s="128" t="s">
        <v>118</v>
      </c>
      <c r="B40" s="128"/>
      <c r="C40" s="128"/>
      <c r="D40" s="144" t="s">
        <v>132</v>
      </c>
      <c r="E40" s="144"/>
      <c r="F40" s="144"/>
      <c r="G40" s="144"/>
      <c r="H40" s="144"/>
      <c r="I40" s="144"/>
      <c r="J40" s="29"/>
    </row>
    <row r="41" spans="1:10" ht="3.6" customHeight="1" x14ac:dyDescent="0.25">
      <c r="A41" s="30"/>
      <c r="B41" s="30"/>
      <c r="C41" s="46"/>
      <c r="D41" s="47"/>
      <c r="E41" s="48"/>
      <c r="F41" s="48"/>
      <c r="G41" s="48" t="s">
        <v>174</v>
      </c>
      <c r="H41" s="48"/>
      <c r="I41" s="48"/>
      <c r="J41" s="29"/>
    </row>
    <row r="42" spans="1:10" ht="28.5" customHeight="1" x14ac:dyDescent="0.25">
      <c r="A42" s="145" t="s">
        <v>119</v>
      </c>
      <c r="B42" s="145"/>
      <c r="C42" s="145"/>
      <c r="D42" s="144" t="s">
        <v>120</v>
      </c>
      <c r="E42" s="144"/>
      <c r="F42" s="144"/>
      <c r="G42" s="144"/>
      <c r="H42" s="144"/>
      <c r="I42" s="144"/>
      <c r="J42" s="29"/>
    </row>
    <row r="43" spans="1:10" ht="28.5" customHeight="1" x14ac:dyDescent="0.25">
      <c r="A43" s="145" t="s">
        <v>121</v>
      </c>
      <c r="B43" s="145"/>
      <c r="C43" s="145"/>
      <c r="D43" s="144" t="s">
        <v>122</v>
      </c>
      <c r="E43" s="144"/>
      <c r="F43" s="144"/>
      <c r="G43" s="144"/>
      <c r="H43" s="144"/>
      <c r="I43" s="144"/>
      <c r="J43" s="29"/>
    </row>
    <row r="44" spans="1:10" ht="29.45" customHeight="1" x14ac:dyDescent="0.25">
      <c r="A44" s="145" t="s">
        <v>123</v>
      </c>
      <c r="B44" s="145"/>
      <c r="C44" s="145"/>
      <c r="D44" s="144" t="s">
        <v>122</v>
      </c>
      <c r="E44" s="144"/>
      <c r="F44" s="144"/>
      <c r="G44" s="144"/>
      <c r="H44" s="144"/>
      <c r="I44" s="144"/>
      <c r="J44" s="29"/>
    </row>
    <row r="45" spans="1:10" x14ac:dyDescent="0.25">
      <c r="A45" s="145" t="s">
        <v>124</v>
      </c>
      <c r="B45" s="145"/>
      <c r="C45" s="145"/>
      <c r="D45" s="144" t="s">
        <v>122</v>
      </c>
      <c r="E45" s="144"/>
      <c r="F45" s="144"/>
      <c r="G45" s="144"/>
      <c r="H45" s="144"/>
      <c r="I45" s="144"/>
      <c r="J45" s="127"/>
    </row>
    <row r="46" spans="1:10" x14ac:dyDescent="0.25">
      <c r="A46" s="145"/>
      <c r="B46" s="145"/>
      <c r="C46" s="145"/>
      <c r="D46" s="144"/>
      <c r="E46" s="144"/>
      <c r="F46" s="144"/>
      <c r="G46" s="144"/>
      <c r="H46" s="144"/>
      <c r="I46" s="144"/>
      <c r="J46" s="127"/>
    </row>
    <row r="47" spans="1:10" x14ac:dyDescent="0.25">
      <c r="A47" s="145"/>
      <c r="B47" s="145"/>
      <c r="C47" s="145"/>
      <c r="D47" s="144"/>
      <c r="E47" s="144"/>
      <c r="F47" s="144"/>
      <c r="G47" s="144"/>
      <c r="H47" s="144"/>
      <c r="I47" s="144"/>
      <c r="J47" s="127"/>
    </row>
    <row r="48" spans="1:10" ht="46.9" customHeight="1" x14ac:dyDescent="0.25">
      <c r="A48" s="149" t="s">
        <v>125</v>
      </c>
      <c r="B48" s="149"/>
      <c r="C48" s="149"/>
      <c r="D48" s="144" t="s">
        <v>122</v>
      </c>
      <c r="E48" s="144"/>
      <c r="F48" s="144"/>
      <c r="G48" s="144"/>
      <c r="H48" s="144"/>
      <c r="I48" s="144"/>
      <c r="J48" s="29"/>
    </row>
    <row r="49" spans="1:10" ht="33" customHeight="1" x14ac:dyDescent="0.25">
      <c r="A49" s="149" t="s">
        <v>126</v>
      </c>
      <c r="B49" s="149"/>
      <c r="C49" s="149"/>
      <c r="D49" s="152"/>
      <c r="E49" s="152"/>
      <c r="F49" s="152"/>
      <c r="G49" s="152"/>
      <c r="H49" s="152"/>
      <c r="I49" s="152"/>
      <c r="J49" s="29"/>
    </row>
    <row r="50" spans="1:10" ht="51.6" customHeight="1" x14ac:dyDescent="0.25">
      <c r="A50" s="149" t="s">
        <v>127</v>
      </c>
      <c r="B50" s="149"/>
      <c r="C50" s="149"/>
      <c r="D50" s="144" t="s">
        <v>174</v>
      </c>
      <c r="E50" s="144"/>
      <c r="F50" s="144"/>
      <c r="G50" s="144"/>
      <c r="H50" s="144"/>
      <c r="I50" s="144"/>
      <c r="J50" s="29"/>
    </row>
    <row r="51" spans="1:10" ht="15" customHeight="1" x14ac:dyDescent="0.25">
      <c r="A51" s="146" t="s">
        <v>128</v>
      </c>
      <c r="B51" s="146"/>
      <c r="C51" s="146"/>
      <c r="D51" s="146"/>
      <c r="E51" s="146"/>
      <c r="F51" s="146"/>
      <c r="G51" s="147" t="str">
        <f>C12</f>
        <v>Jan Sündermann</v>
      </c>
      <c r="H51" s="147"/>
      <c r="I51" s="147"/>
      <c r="J51" s="29"/>
    </row>
    <row r="52" spans="1:10" ht="16.149999999999999" customHeight="1" x14ac:dyDescent="0.25">
      <c r="A52" s="29"/>
      <c r="B52" s="29"/>
      <c r="C52" s="29"/>
      <c r="D52" s="29"/>
      <c r="E52" s="29"/>
      <c r="F52" s="29"/>
      <c r="G52" s="148" t="s">
        <v>129</v>
      </c>
      <c r="H52" s="148"/>
      <c r="I52" s="148"/>
    </row>
    <row r="53" spans="1:10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 x14ac:dyDescent="0.25">
      <c r="A54" s="38"/>
    </row>
  </sheetData>
  <sheetProtection sheet="1" objects="1" scenarios="1"/>
  <mergeCells count="93">
    <mergeCell ref="A51:F51"/>
    <mergeCell ref="G51:I51"/>
    <mergeCell ref="G52:I52"/>
    <mergeCell ref="J45:J47"/>
    <mergeCell ref="A48:C48"/>
    <mergeCell ref="D48:I48"/>
    <mergeCell ref="A50:C50"/>
    <mergeCell ref="D50:I50"/>
    <mergeCell ref="A49:C49"/>
    <mergeCell ref="D49:I49"/>
    <mergeCell ref="A45:C47"/>
    <mergeCell ref="D45:I47"/>
    <mergeCell ref="A42:C42"/>
    <mergeCell ref="D42:I42"/>
    <mergeCell ref="A43:C43"/>
    <mergeCell ref="D43:I43"/>
    <mergeCell ref="A44:C44"/>
    <mergeCell ref="D44:I44"/>
    <mergeCell ref="A38:C38"/>
    <mergeCell ref="D38:I38"/>
    <mergeCell ref="A39:C39"/>
    <mergeCell ref="D39:I39"/>
    <mergeCell ref="A40:C40"/>
    <mergeCell ref="D40:I40"/>
    <mergeCell ref="B35:D35"/>
    <mergeCell ref="G35:H35"/>
    <mergeCell ref="B36:D36"/>
    <mergeCell ref="G36:H36"/>
    <mergeCell ref="A37:C37"/>
    <mergeCell ref="D37:I37"/>
    <mergeCell ref="B32:D32"/>
    <mergeCell ref="G32:H32"/>
    <mergeCell ref="B33:D33"/>
    <mergeCell ref="G33:H33"/>
    <mergeCell ref="B34:D34"/>
    <mergeCell ref="G34:H34"/>
    <mergeCell ref="B29:D29"/>
    <mergeCell ref="G29:H29"/>
    <mergeCell ref="B30:D30"/>
    <mergeCell ref="G30:H30"/>
    <mergeCell ref="B31:D31"/>
    <mergeCell ref="G31:H31"/>
    <mergeCell ref="B26:D26"/>
    <mergeCell ref="G26:H26"/>
    <mergeCell ref="B27:D27"/>
    <mergeCell ref="G27:H27"/>
    <mergeCell ref="B28:D28"/>
    <mergeCell ref="G28:H28"/>
    <mergeCell ref="B23:D23"/>
    <mergeCell ref="G23:H23"/>
    <mergeCell ref="B24:D24"/>
    <mergeCell ref="G24:H24"/>
    <mergeCell ref="B25:D25"/>
    <mergeCell ref="G25:H25"/>
    <mergeCell ref="B20:D20"/>
    <mergeCell ref="G20:H20"/>
    <mergeCell ref="B21:D21"/>
    <mergeCell ref="G21:H21"/>
    <mergeCell ref="B22:D22"/>
    <mergeCell ref="G22:H22"/>
    <mergeCell ref="B17:D17"/>
    <mergeCell ref="G17:H17"/>
    <mergeCell ref="B18:D18"/>
    <mergeCell ref="G18:H18"/>
    <mergeCell ref="B19:D19"/>
    <mergeCell ref="G19:H19"/>
    <mergeCell ref="B16:D16"/>
    <mergeCell ref="G16:H16"/>
    <mergeCell ref="A9:B9"/>
    <mergeCell ref="A11:I11"/>
    <mergeCell ref="A12:B12"/>
    <mergeCell ref="C12:E12"/>
    <mergeCell ref="F12:G12"/>
    <mergeCell ref="H12:I12"/>
    <mergeCell ref="A13:B13"/>
    <mergeCell ref="C13:E13"/>
    <mergeCell ref="F13:G13"/>
    <mergeCell ref="H13:I13"/>
    <mergeCell ref="A15:I15"/>
    <mergeCell ref="A7:B7"/>
    <mergeCell ref="C7:E7"/>
    <mergeCell ref="F7:G7"/>
    <mergeCell ref="H7:I7"/>
    <mergeCell ref="A8:B8"/>
    <mergeCell ref="C8:E8"/>
    <mergeCell ref="H8:I8"/>
    <mergeCell ref="F8:G8"/>
    <mergeCell ref="A6:I6"/>
    <mergeCell ref="A1:I1"/>
    <mergeCell ref="A2:I2"/>
    <mergeCell ref="A3:I3"/>
    <mergeCell ref="A4:I4"/>
    <mergeCell ref="A5:I5"/>
  </mergeCells>
  <pageMargins left="0.49015748031496059" right="0.15748031496062992" top="0.59015748031496074" bottom="0.59015748031496074" header="0.19645669291338586" footer="0.19645669291338586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80D5-E9B2-4BDD-9647-60821A541985}">
  <dimension ref="A1:L15"/>
  <sheetViews>
    <sheetView workbookViewId="0">
      <selection activeCell="J11" sqref="J11"/>
    </sheetView>
  </sheetViews>
  <sheetFormatPr defaultRowHeight="14.25" x14ac:dyDescent="0.2"/>
  <sheetData>
    <row r="1" spans="1:12" x14ac:dyDescent="0.2">
      <c r="A1" t="s">
        <v>152</v>
      </c>
      <c r="C1">
        <v>1</v>
      </c>
      <c r="E1" t="s">
        <v>154</v>
      </c>
      <c r="G1" t="s">
        <v>161</v>
      </c>
      <c r="I1" t="s">
        <v>163</v>
      </c>
      <c r="L1" t="s">
        <v>176</v>
      </c>
    </row>
    <row r="2" spans="1:12" x14ac:dyDescent="0.2">
      <c r="A2" t="s">
        <v>153</v>
      </c>
      <c r="C2">
        <v>2</v>
      </c>
      <c r="E2" t="s">
        <v>155</v>
      </c>
      <c r="G2" t="s">
        <v>162</v>
      </c>
      <c r="I2" t="s">
        <v>164</v>
      </c>
      <c r="L2" t="s">
        <v>177</v>
      </c>
    </row>
    <row r="3" spans="1:12" x14ac:dyDescent="0.2">
      <c r="C3">
        <v>3</v>
      </c>
      <c r="E3" t="s">
        <v>147</v>
      </c>
      <c r="I3" t="s">
        <v>165</v>
      </c>
      <c r="L3" t="s">
        <v>178</v>
      </c>
    </row>
    <row r="4" spans="1:12" x14ac:dyDescent="0.2">
      <c r="C4">
        <v>4</v>
      </c>
      <c r="E4" t="s">
        <v>156</v>
      </c>
      <c r="L4" t="s">
        <v>179</v>
      </c>
    </row>
    <row r="5" spans="1:12" x14ac:dyDescent="0.2">
      <c r="C5">
        <v>5</v>
      </c>
      <c r="L5" t="s">
        <v>180</v>
      </c>
    </row>
    <row r="6" spans="1:12" x14ac:dyDescent="0.2">
      <c r="C6">
        <v>6</v>
      </c>
    </row>
    <row r="7" spans="1:12" x14ac:dyDescent="0.2">
      <c r="C7">
        <v>7</v>
      </c>
    </row>
    <row r="8" spans="1:12" x14ac:dyDescent="0.2">
      <c r="C8">
        <v>8</v>
      </c>
    </row>
    <row r="9" spans="1:12" x14ac:dyDescent="0.2">
      <c r="C9">
        <v>9</v>
      </c>
    </row>
    <row r="10" spans="1:12" x14ac:dyDescent="0.2">
      <c r="C10">
        <v>10</v>
      </c>
    </row>
    <row r="11" spans="1:12" x14ac:dyDescent="0.2">
      <c r="C11">
        <v>11</v>
      </c>
    </row>
    <row r="12" spans="1:12" x14ac:dyDescent="0.2">
      <c r="C12">
        <v>12</v>
      </c>
    </row>
    <row r="13" spans="1:12" x14ac:dyDescent="0.2">
      <c r="C13">
        <v>13</v>
      </c>
    </row>
    <row r="14" spans="1:12" x14ac:dyDescent="0.2">
      <c r="C14">
        <v>14</v>
      </c>
    </row>
    <row r="15" spans="1:12" x14ac:dyDescent="0.2">
      <c r="C15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20</vt:i4>
      </vt:variant>
    </vt:vector>
  </HeadingPairs>
  <TitlesOfParts>
    <vt:vector size="26" baseType="lpstr">
      <vt:lpstr>Zpráva den 1.</vt:lpstr>
      <vt:lpstr>Zpráva den 2.</vt:lpstr>
      <vt:lpstr>Details</vt:lpstr>
      <vt:lpstr>Zpráva hl. rozhodčího - 1. den</vt:lpstr>
      <vt:lpstr>Zpráva hl. rozhodčího - 2. den</vt:lpstr>
      <vt:lpstr>List1</vt:lpstr>
      <vt:lpstr>'Zpráva den 2.'!FB_format</vt:lpstr>
      <vt:lpstr>FB_format</vt:lpstr>
      <vt:lpstr>'Zpráva den 2.'!format_finalblock</vt:lpstr>
      <vt:lpstr>format_finalblock</vt:lpstr>
      <vt:lpstr>'Zpráva den 2.'!mat_size</vt:lpstr>
      <vt:lpstr>mat_size</vt:lpstr>
      <vt:lpstr>'Zpráva den 2.'!mats</vt:lpstr>
      <vt:lpstr>mats</vt:lpstr>
      <vt:lpstr>Details!Oblast_tisku</vt:lpstr>
      <vt:lpstr>'Zpráva den 1.'!Oblast_tisku</vt:lpstr>
      <vt:lpstr>'Zpráva den 2.'!Oblast_tisku</vt:lpstr>
      <vt:lpstr>'Zpráva hl. rozhodčího - 1. den'!Oblast_tisku</vt:lpstr>
      <vt:lpstr>'Zpráva hl. rozhodčího - 2. den'!Oblast_tisku</vt:lpstr>
      <vt:lpstr>'Zpráva den 2.'!opening</vt:lpstr>
      <vt:lpstr>opening</vt:lpstr>
      <vt:lpstr>rating</vt:lpstr>
      <vt:lpstr>'Zpráva den 2.'!streaming</vt:lpstr>
      <vt:lpstr>streaming</vt:lpstr>
      <vt:lpstr>'Zpráva den 2.'!yes</vt:lpstr>
      <vt:lpstr>yes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Cermánek Pavel</cp:lastModifiedBy>
  <cp:lastPrinted>2024-03-08T12:16:31Z</cp:lastPrinted>
  <dcterms:created xsi:type="dcterms:W3CDTF">2018-04-03T12:31:04Z</dcterms:created>
  <dcterms:modified xsi:type="dcterms:W3CDTF">2024-03-25T13:27:48Z</dcterms:modified>
</cp:coreProperties>
</file>